
<file path=[Content_Types].xml><?xml version="1.0" encoding="utf-8"?>
<Types xmlns="http://schemas.openxmlformats.org/package/2006/content-types">
  <Default Extension="bin" ContentType="application/vnd.openxmlformats-officedocument.spreadsheetml.printerSettings"/>
  <Default Extension="wmf" ContentType="image/x-w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drawings/drawing16.xml" ContentType="application/vnd.openxmlformats-officedocument.drawingml.chartshapes+xml"/>
  <Override PartName="/xl/charts/chart14.xml" ContentType="application/vnd.openxmlformats-officedocument.drawingml.chart+xml"/>
  <Override PartName="/xl/drawings/drawing17.xml" ContentType="application/vnd.openxmlformats-officedocument.drawingml.chartshapes+xml"/>
  <Override PartName="/xl/charts/chart15.xml" ContentType="application/vnd.openxmlformats-officedocument.drawingml.chart+xml"/>
  <Override PartName="/xl/drawings/drawing18.xml" ContentType="application/vnd.openxmlformats-officedocument.drawingml.chartshapes+xml"/>
  <Override PartName="/xl/charts/chart16.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7.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勇\Documents\My Webs\My Homepage\lecture\csis\"/>
    </mc:Choice>
  </mc:AlternateContent>
  <bookViews>
    <workbookView xWindow="120" yWindow="110" windowWidth="14940" windowHeight="8780" tabRatio="896"/>
  </bookViews>
  <sheets>
    <sheet name="集合縦棒" sheetId="1" r:id="rId1"/>
    <sheet name="積み上げ縦棒" sheetId="3" r:id="rId2"/>
    <sheet name="100%積み上げ縦棒" sheetId="4" r:id="rId3"/>
    <sheet name="集合横棒" sheetId="5" r:id="rId4"/>
    <sheet name="積み上げ横棒" sheetId="2" r:id="rId5"/>
    <sheet name="100%積み上げ横棒" sheetId="6" r:id="rId6"/>
    <sheet name="折れ線" sheetId="7" r:id="rId7"/>
    <sheet name="円グラフ" sheetId="10" r:id="rId8"/>
    <sheet name="縦棒折れ線併用1" sheetId="19" r:id="rId9"/>
    <sheet name="縦棒折れ線併用2" sheetId="20" r:id="rId10"/>
    <sheet name="ドーナツグラフ" sheetId="21" r:id="rId11"/>
    <sheet name="レーダーチャート" sheetId="22" r:id="rId12"/>
    <sheet name="株価" sheetId="23" r:id="rId13"/>
    <sheet name="絵グラフ" sheetId="24" r:id="rId14"/>
    <sheet name="インパクト" sheetId="25" r:id="rId15"/>
    <sheet name="問題1" sheetId="11" r:id="rId16"/>
    <sheet name="問題2" sheetId="14" r:id="rId17"/>
    <sheet name="問題3" sheetId="17" r:id="rId18"/>
    <sheet name="問題4" sheetId="18" r:id="rId19"/>
    <sheet name="問題5" sheetId="13" r:id="rId20"/>
    <sheet name="問題6" sheetId="26" r:id="rId21"/>
    <sheet name="問題7" sheetId="27" r:id="rId22"/>
    <sheet name="問題8" sheetId="28" r:id="rId23"/>
    <sheet name="問題9" sheetId="29" r:id="rId24"/>
    <sheet name="問題10" sheetId="30" r:id="rId25"/>
    <sheet name="問題11" sheetId="31" r:id="rId26"/>
    <sheet name="問題12" sheetId="32" r:id="rId27"/>
  </sheets>
  <externalReferences>
    <externalReference r:id="rId28"/>
  </externalReferences>
  <calcPr calcId="152511"/>
</workbook>
</file>

<file path=xl/calcChain.xml><?xml version="1.0" encoding="utf-8"?>
<calcChain xmlns="http://schemas.openxmlformats.org/spreadsheetml/2006/main">
  <c r="E8" i="32" l="1"/>
  <c r="E7" i="32"/>
  <c r="E6" i="32"/>
  <c r="E5" i="32"/>
  <c r="E4" i="32"/>
  <c r="E7" i="27"/>
  <c r="E6" i="27"/>
  <c r="E5" i="27"/>
  <c r="E10" i="26"/>
  <c r="D10" i="26"/>
  <c r="C10" i="26"/>
  <c r="B10" i="26"/>
  <c r="F10" i="26" s="1"/>
  <c r="F9" i="26"/>
  <c r="F8" i="26"/>
  <c r="F7" i="26"/>
  <c r="F6" i="26"/>
  <c r="F5" i="26"/>
  <c r="F4" i="26"/>
  <c r="C15" i="25"/>
  <c r="B15" i="25"/>
  <c r="C10" i="21"/>
  <c r="C9" i="21"/>
  <c r="C8" i="21"/>
  <c r="C7" i="21"/>
  <c r="C6" i="21"/>
  <c r="C11" i="21" s="1"/>
  <c r="C18" i="20"/>
  <c r="B18" i="20"/>
  <c r="C14" i="19"/>
  <c r="B14" i="19"/>
  <c r="F8" i="18" l="1"/>
  <c r="E8" i="18"/>
  <c r="D8" i="18"/>
  <c r="C8" i="18"/>
  <c r="B8" i="18"/>
  <c r="F8" i="17" l="1"/>
  <c r="E8" i="17"/>
  <c r="D8" i="17"/>
  <c r="C8" i="17"/>
  <c r="B8" i="17"/>
  <c r="B10" i="14"/>
  <c r="C12" i="6"/>
  <c r="D12" i="6"/>
  <c r="E12" i="6"/>
  <c r="F12" i="6"/>
  <c r="B12" i="6"/>
  <c r="C11" i="4"/>
  <c r="D11" i="4"/>
  <c r="E11" i="4"/>
  <c r="F11" i="4"/>
  <c r="B11" i="4"/>
  <c r="C9" i="3"/>
  <c r="D9" i="3"/>
  <c r="E9" i="3"/>
  <c r="F9" i="3"/>
  <c r="B9" i="3"/>
</calcChain>
</file>

<file path=xl/sharedStrings.xml><?xml version="1.0" encoding="utf-8"?>
<sst xmlns="http://schemas.openxmlformats.org/spreadsheetml/2006/main" count="303" uniqueCount="254">
  <si>
    <t>140cm以下</t>
    <rPh sb="5" eb="7">
      <t>イカ</t>
    </rPh>
    <phoneticPr fontId="2"/>
  </si>
  <si>
    <t>150cm以下</t>
    <rPh sb="5" eb="7">
      <t>イカ</t>
    </rPh>
    <phoneticPr fontId="2"/>
  </si>
  <si>
    <t>160cm以下</t>
    <rPh sb="5" eb="7">
      <t>イカ</t>
    </rPh>
    <phoneticPr fontId="2"/>
  </si>
  <si>
    <t>170cm以下</t>
    <rPh sb="5" eb="7">
      <t>イカ</t>
    </rPh>
    <phoneticPr fontId="2"/>
  </si>
  <si>
    <t>170cm超</t>
    <rPh sb="5" eb="6">
      <t>コ</t>
    </rPh>
    <phoneticPr fontId="2"/>
  </si>
  <si>
    <t>A県</t>
    <rPh sb="1" eb="2">
      <t>ケン</t>
    </rPh>
    <phoneticPr fontId="2"/>
  </si>
  <si>
    <t>B県</t>
    <rPh sb="1" eb="2">
      <t>ケン</t>
    </rPh>
    <phoneticPr fontId="2"/>
  </si>
  <si>
    <t>C県</t>
    <rPh sb="1" eb="2">
      <t>ケン</t>
    </rPh>
    <phoneticPr fontId="2"/>
  </si>
  <si>
    <t>D県</t>
    <rPh sb="1" eb="2">
      <t>ケン</t>
    </rPh>
    <phoneticPr fontId="2"/>
  </si>
  <si>
    <t>E県</t>
    <rPh sb="1" eb="2">
      <t>ケン</t>
    </rPh>
    <phoneticPr fontId="2"/>
  </si>
  <si>
    <t>市</t>
    <rPh sb="0" eb="1">
      <t>シ</t>
    </rPh>
    <phoneticPr fontId="2"/>
  </si>
  <si>
    <t>県別市町村数</t>
    <rPh sb="0" eb="2">
      <t>ケンベツ</t>
    </rPh>
    <rPh sb="2" eb="5">
      <t>シチョウソン</t>
    </rPh>
    <rPh sb="5" eb="6">
      <t>スウ</t>
    </rPh>
    <phoneticPr fontId="2"/>
  </si>
  <si>
    <t>町</t>
    <rPh sb="0" eb="1">
      <t>マチ</t>
    </rPh>
    <phoneticPr fontId="2"/>
  </si>
  <si>
    <t>村</t>
    <rPh sb="0" eb="1">
      <t>ムラ</t>
    </rPh>
    <phoneticPr fontId="2"/>
  </si>
  <si>
    <t>A学科</t>
    <rPh sb="1" eb="3">
      <t>ガッカ</t>
    </rPh>
    <phoneticPr fontId="2"/>
  </si>
  <si>
    <t>B学科</t>
    <rPh sb="1" eb="3">
      <t>ガッカ</t>
    </rPh>
    <phoneticPr fontId="2"/>
  </si>
  <si>
    <t>C学科</t>
    <rPh sb="1" eb="3">
      <t>ガッカ</t>
    </rPh>
    <phoneticPr fontId="2"/>
  </si>
  <si>
    <t>D学科</t>
    <rPh sb="1" eb="3">
      <t>ガッカ</t>
    </rPh>
    <phoneticPr fontId="2"/>
  </si>
  <si>
    <t>合計</t>
    <rPh sb="0" eb="2">
      <t>ゴウケイ</t>
    </rPh>
    <phoneticPr fontId="2"/>
  </si>
  <si>
    <t>入学人数推移</t>
    <rPh sb="0" eb="2">
      <t>ニュウガク</t>
    </rPh>
    <rPh sb="2" eb="4">
      <t>ニンズウ</t>
    </rPh>
    <rPh sb="4" eb="6">
      <t>スイイ</t>
    </rPh>
    <phoneticPr fontId="2"/>
  </si>
  <si>
    <t>身長分布推移</t>
    <rPh sb="0" eb="2">
      <t>シンチョウ</t>
    </rPh>
    <rPh sb="2" eb="4">
      <t>ブンプ</t>
    </rPh>
    <rPh sb="4" eb="6">
      <t>スイイ</t>
    </rPh>
    <phoneticPr fontId="2"/>
  </si>
  <si>
    <t>アクセサリ</t>
    <phoneticPr fontId="2"/>
  </si>
  <si>
    <t>衣服</t>
    <rPh sb="0" eb="2">
      <t>イフク</t>
    </rPh>
    <phoneticPr fontId="2"/>
  </si>
  <si>
    <t>日用品</t>
    <rPh sb="0" eb="3">
      <t>ニチヨウヒン</t>
    </rPh>
    <phoneticPr fontId="2"/>
  </si>
  <si>
    <t>絵画</t>
    <rPh sb="0" eb="2">
      <t>カイガ</t>
    </rPh>
    <phoneticPr fontId="2"/>
  </si>
  <si>
    <t>書籍</t>
    <rPh sb="0" eb="2">
      <t>ショセキ</t>
    </rPh>
    <phoneticPr fontId="2"/>
  </si>
  <si>
    <t>化粧品</t>
    <rPh sb="0" eb="3">
      <t>ケショウヒン</t>
    </rPh>
    <phoneticPr fontId="2"/>
  </si>
  <si>
    <t>音楽ソフト</t>
    <rPh sb="0" eb="2">
      <t>オンガク</t>
    </rPh>
    <phoneticPr fontId="2"/>
  </si>
  <si>
    <t>家電</t>
    <rPh sb="0" eb="2">
      <t>カデン</t>
    </rPh>
    <phoneticPr fontId="2"/>
  </si>
  <si>
    <t>スポーツ用品</t>
    <rPh sb="4" eb="6">
      <t>ヨウヒン</t>
    </rPh>
    <phoneticPr fontId="2"/>
  </si>
  <si>
    <t>ブランド品</t>
    <rPh sb="4" eb="5">
      <t>ヒン</t>
    </rPh>
    <phoneticPr fontId="2"/>
  </si>
  <si>
    <t>県別相談内容</t>
    <rPh sb="0" eb="2">
      <t>ケンベツ</t>
    </rPh>
    <rPh sb="2" eb="4">
      <t>ソウダン</t>
    </rPh>
    <rPh sb="4" eb="6">
      <t>ナイヨウ</t>
    </rPh>
    <phoneticPr fontId="2"/>
  </si>
  <si>
    <t>おいしい料理の作り方</t>
    <rPh sb="4" eb="6">
      <t>リョウリ</t>
    </rPh>
    <rPh sb="7" eb="8">
      <t>ツク</t>
    </rPh>
    <rPh sb="9" eb="10">
      <t>カタ</t>
    </rPh>
    <phoneticPr fontId="2"/>
  </si>
  <si>
    <t>献立の種類</t>
    <rPh sb="0" eb="2">
      <t>コンダテ</t>
    </rPh>
    <rPh sb="3" eb="5">
      <t>シュルイ</t>
    </rPh>
    <phoneticPr fontId="2"/>
  </si>
  <si>
    <t>カロリーチェック</t>
    <phoneticPr fontId="2"/>
  </si>
  <si>
    <t>食材の栄養</t>
    <rPh sb="0" eb="2">
      <t>ショクザイ</t>
    </rPh>
    <rPh sb="3" eb="5">
      <t>エイヨウ</t>
    </rPh>
    <phoneticPr fontId="2"/>
  </si>
  <si>
    <t>食塩含有量チェック</t>
    <rPh sb="0" eb="2">
      <t>ショクエン</t>
    </rPh>
    <rPh sb="2" eb="5">
      <t>ガンユウリョウ</t>
    </rPh>
    <phoneticPr fontId="2"/>
  </si>
  <si>
    <t>体にいい食事法</t>
    <rPh sb="0" eb="1">
      <t>カラダ</t>
    </rPh>
    <rPh sb="4" eb="7">
      <t>ショクジホウ</t>
    </rPh>
    <phoneticPr fontId="2"/>
  </si>
  <si>
    <t>健康相談</t>
    <rPh sb="0" eb="2">
      <t>ケンコウ</t>
    </rPh>
    <rPh sb="2" eb="4">
      <t>ソウダン</t>
    </rPh>
    <phoneticPr fontId="2"/>
  </si>
  <si>
    <t>フリーマーケット商品数ランキング</t>
    <rPh sb="8" eb="10">
      <t>ショウヒン</t>
    </rPh>
    <rPh sb="10" eb="11">
      <t>スウ</t>
    </rPh>
    <phoneticPr fontId="2"/>
  </si>
  <si>
    <t>当社</t>
    <rPh sb="0" eb="2">
      <t>トウシャ</t>
    </rPh>
    <phoneticPr fontId="2"/>
  </si>
  <si>
    <t>富士通</t>
    <rPh sb="0" eb="3">
      <t>フジツウ</t>
    </rPh>
    <phoneticPr fontId="2"/>
  </si>
  <si>
    <t>その他</t>
    <rPh sb="2" eb="3">
      <t>タ</t>
    </rPh>
    <phoneticPr fontId="2"/>
  </si>
  <si>
    <t>メーカ</t>
    <phoneticPr fontId="2"/>
  </si>
  <si>
    <t>時間は横軸に取ることが多いので、この例では100%積み上げ縦棒を使っています。</t>
    <rPh sb="0" eb="2">
      <t>ジカン</t>
    </rPh>
    <rPh sb="3" eb="5">
      <t>ヨコジク</t>
    </rPh>
    <rPh sb="6" eb="7">
      <t>ト</t>
    </rPh>
    <rPh sb="11" eb="12">
      <t>オオ</t>
    </rPh>
    <rPh sb="18" eb="19">
      <t>レイ</t>
    </rPh>
    <rPh sb="25" eb="26">
      <t>ツ</t>
    </rPh>
    <rPh sb="27" eb="28">
      <t>ア</t>
    </rPh>
    <rPh sb="29" eb="31">
      <t>タテボウ</t>
    </rPh>
    <rPh sb="32" eb="33">
      <t>ツカ</t>
    </rPh>
    <phoneticPr fontId="2"/>
  </si>
  <si>
    <t>横棒グラフはランキングを表すことが多いです。</t>
    <rPh sb="0" eb="1">
      <t>ヨコ</t>
    </rPh>
    <rPh sb="1" eb="2">
      <t>ボウ</t>
    </rPh>
    <rPh sb="12" eb="13">
      <t>アラワ</t>
    </rPh>
    <rPh sb="17" eb="18">
      <t>オオ</t>
    </rPh>
    <phoneticPr fontId="2"/>
  </si>
  <si>
    <t>この図では、それぞれの県の市町村内訳を表示しています。</t>
    <rPh sb="2" eb="3">
      <t>ズ</t>
    </rPh>
    <rPh sb="11" eb="12">
      <t>ケン</t>
    </rPh>
    <rPh sb="13" eb="16">
      <t>シチョウソン</t>
    </rPh>
    <rPh sb="16" eb="18">
      <t>ウチワケ</t>
    </rPh>
    <rPh sb="19" eb="21">
      <t>ヒョウジ</t>
    </rPh>
    <phoneticPr fontId="2"/>
  </si>
  <si>
    <t>この例も数量を表していますが、ランキングを強調したいので横棒にしています。</t>
    <rPh sb="2" eb="3">
      <t>レイ</t>
    </rPh>
    <rPh sb="4" eb="6">
      <t>スウリョウ</t>
    </rPh>
    <rPh sb="7" eb="8">
      <t>アラワ</t>
    </rPh>
    <rPh sb="21" eb="23">
      <t>キョウチョウ</t>
    </rPh>
    <rPh sb="28" eb="30">
      <t>ヨコボウ</t>
    </rPh>
    <phoneticPr fontId="2"/>
  </si>
  <si>
    <t>縦軸の項目名が長いので、縦棒グラフにすると文字が見にくくなります。</t>
    <rPh sb="0" eb="2">
      <t>タテジク</t>
    </rPh>
    <rPh sb="3" eb="5">
      <t>コウモク</t>
    </rPh>
    <rPh sb="5" eb="6">
      <t>メイ</t>
    </rPh>
    <rPh sb="7" eb="8">
      <t>ナガ</t>
    </rPh>
    <rPh sb="12" eb="13">
      <t>タテ</t>
    </rPh>
    <rPh sb="13" eb="14">
      <t>ボウ</t>
    </rPh>
    <rPh sb="21" eb="23">
      <t>モジ</t>
    </rPh>
    <rPh sb="24" eb="25">
      <t>ミ</t>
    </rPh>
    <phoneticPr fontId="2"/>
  </si>
  <si>
    <t>積み上げ縦棒でも良いですが、この図はよりランキングを強調しています。</t>
    <rPh sb="0" eb="1">
      <t>ツ</t>
    </rPh>
    <rPh sb="2" eb="3">
      <t>ア</t>
    </rPh>
    <rPh sb="4" eb="6">
      <t>タテボウ</t>
    </rPh>
    <rPh sb="8" eb="9">
      <t>ヨ</t>
    </rPh>
    <rPh sb="16" eb="17">
      <t>ズ</t>
    </rPh>
    <rPh sb="26" eb="28">
      <t>キョウチョウ</t>
    </rPh>
    <phoneticPr fontId="2"/>
  </si>
  <si>
    <t>時間別の比較のときは100%積み上げ縦棒、それ以外の比較のときは100%積み上げ横棒を使うことが多いです。</t>
    <rPh sb="0" eb="2">
      <t>ジカン</t>
    </rPh>
    <rPh sb="2" eb="3">
      <t>ベツ</t>
    </rPh>
    <rPh sb="4" eb="6">
      <t>ヒカク</t>
    </rPh>
    <rPh sb="14" eb="15">
      <t>ツ</t>
    </rPh>
    <rPh sb="16" eb="17">
      <t>ア</t>
    </rPh>
    <rPh sb="18" eb="20">
      <t>タテボウ</t>
    </rPh>
    <rPh sb="23" eb="25">
      <t>イガイ</t>
    </rPh>
    <rPh sb="26" eb="28">
      <t>ヒカク</t>
    </rPh>
    <rPh sb="36" eb="37">
      <t>ツ</t>
    </rPh>
    <rPh sb="38" eb="39">
      <t>ア</t>
    </rPh>
    <rPh sb="40" eb="42">
      <t>ヨコボウ</t>
    </rPh>
    <rPh sb="43" eb="44">
      <t>ツカ</t>
    </rPh>
    <rPh sb="48" eb="49">
      <t>オオ</t>
    </rPh>
    <phoneticPr fontId="2"/>
  </si>
  <si>
    <t>100%積み上げ横棒はランキングの意味がなくなり、この例では各県の内訳の比較を示しています。</t>
    <rPh sb="4" eb="5">
      <t>ツ</t>
    </rPh>
    <rPh sb="6" eb="7">
      <t>ア</t>
    </rPh>
    <rPh sb="8" eb="10">
      <t>ヨコボウ</t>
    </rPh>
    <rPh sb="17" eb="19">
      <t>イミ</t>
    </rPh>
    <rPh sb="27" eb="28">
      <t>レイ</t>
    </rPh>
    <rPh sb="30" eb="32">
      <t>カクケン</t>
    </rPh>
    <rPh sb="33" eb="35">
      <t>ウチワケ</t>
    </rPh>
    <rPh sb="36" eb="38">
      <t>ヒカク</t>
    </rPh>
    <rPh sb="39" eb="40">
      <t>シメ</t>
    </rPh>
    <phoneticPr fontId="2"/>
  </si>
  <si>
    <t>折れ線グラフは線の傾きによって変化を強調する目的で使います。</t>
    <rPh sb="0" eb="1">
      <t>オ</t>
    </rPh>
    <rPh sb="2" eb="3">
      <t>セン</t>
    </rPh>
    <rPh sb="7" eb="8">
      <t>セン</t>
    </rPh>
    <rPh sb="9" eb="10">
      <t>カタム</t>
    </rPh>
    <rPh sb="15" eb="17">
      <t>ヘンカ</t>
    </rPh>
    <rPh sb="18" eb="20">
      <t>キョウチョウ</t>
    </rPh>
    <rPh sb="22" eb="24">
      <t>モクテキ</t>
    </rPh>
    <rPh sb="25" eb="26">
      <t>ツカ</t>
    </rPh>
    <phoneticPr fontId="2"/>
  </si>
  <si>
    <t>数字の大小よりも前年との比較など増減率を表す場合に良く使います。</t>
    <rPh sb="0" eb="2">
      <t>スウジ</t>
    </rPh>
    <rPh sb="3" eb="5">
      <t>ダイショウ</t>
    </rPh>
    <rPh sb="8" eb="10">
      <t>ゼンネン</t>
    </rPh>
    <rPh sb="12" eb="14">
      <t>ヒカク</t>
    </rPh>
    <rPh sb="16" eb="18">
      <t>ゾウゲン</t>
    </rPh>
    <rPh sb="18" eb="19">
      <t>リツ</t>
    </rPh>
    <rPh sb="20" eb="21">
      <t>アラワ</t>
    </rPh>
    <rPh sb="22" eb="24">
      <t>バアイ</t>
    </rPh>
    <rPh sb="25" eb="26">
      <t>ヨ</t>
    </rPh>
    <rPh sb="27" eb="28">
      <t>ツカ</t>
    </rPh>
    <phoneticPr fontId="2"/>
  </si>
  <si>
    <t>円グラフは単一項目の割合を示すときに使います。</t>
    <rPh sb="0" eb="1">
      <t>エン</t>
    </rPh>
    <rPh sb="5" eb="7">
      <t>タンイツ</t>
    </rPh>
    <rPh sb="7" eb="9">
      <t>コウモク</t>
    </rPh>
    <rPh sb="10" eb="12">
      <t>ワリアイ</t>
    </rPh>
    <rPh sb="13" eb="14">
      <t>シメ</t>
    </rPh>
    <rPh sb="18" eb="19">
      <t>ツカ</t>
    </rPh>
    <phoneticPr fontId="2"/>
  </si>
  <si>
    <t>これを複数年度で比較したいときは、100%積み上げ縦棒を使います。</t>
    <rPh sb="3" eb="5">
      <t>フクスウ</t>
    </rPh>
    <rPh sb="5" eb="7">
      <t>ネンド</t>
    </rPh>
    <rPh sb="8" eb="10">
      <t>ヒカク</t>
    </rPh>
    <rPh sb="21" eb="22">
      <t>ツ</t>
    </rPh>
    <rPh sb="23" eb="24">
      <t>ア</t>
    </rPh>
    <rPh sb="25" eb="27">
      <t>タテボウ</t>
    </rPh>
    <rPh sb="28" eb="29">
      <t>ツカ</t>
    </rPh>
    <phoneticPr fontId="2"/>
  </si>
  <si>
    <t>データを昇順に並べると上から順番に大きいもの順に並びます。(ここでは縦軸を反転しています。)</t>
    <rPh sb="4" eb="6">
      <t>ショウジュン</t>
    </rPh>
    <rPh sb="7" eb="8">
      <t>ナラ</t>
    </rPh>
    <rPh sb="11" eb="12">
      <t>ウエ</t>
    </rPh>
    <rPh sb="14" eb="16">
      <t>ジュンバン</t>
    </rPh>
    <rPh sb="17" eb="18">
      <t>オオ</t>
    </rPh>
    <rPh sb="22" eb="23">
      <t>ジュン</t>
    </rPh>
    <rPh sb="24" eb="25">
      <t>ナラ</t>
    </rPh>
    <rPh sb="34" eb="36">
      <t>タテジク</t>
    </rPh>
    <rPh sb="37" eb="39">
      <t>ハンテン</t>
    </rPh>
    <phoneticPr fontId="2"/>
  </si>
  <si>
    <t>出荷台数(万台)</t>
    <rPh sb="0" eb="2">
      <t>シュッカ</t>
    </rPh>
    <rPh sb="2" eb="4">
      <t>ダイスウ</t>
    </rPh>
    <rPh sb="5" eb="7">
      <t>マンダイ</t>
    </rPh>
    <phoneticPr fontId="2"/>
  </si>
  <si>
    <t>年度</t>
    <rPh sb="0" eb="2">
      <t>ネンド</t>
    </rPh>
    <phoneticPr fontId="2"/>
  </si>
  <si>
    <t>人</t>
    <rPh sb="0" eb="1">
      <t>ニン</t>
    </rPh>
    <phoneticPr fontId="2"/>
  </si>
  <si>
    <t>H13年度</t>
  </si>
  <si>
    <t>H14年度</t>
  </si>
  <si>
    <t>H15年度</t>
  </si>
  <si>
    <t>H16年度</t>
  </si>
  <si>
    <t>H17年度</t>
  </si>
  <si>
    <t>H18年度</t>
  </si>
  <si>
    <t>H19年度</t>
  </si>
  <si>
    <t>H20年度</t>
  </si>
  <si>
    <t>H21年度</t>
  </si>
  <si>
    <t>H22年度</t>
  </si>
  <si>
    <t>縦棒グラフは数量を比較したいときに使います。</t>
    <rPh sb="0" eb="2">
      <t>タテボウ</t>
    </rPh>
    <rPh sb="6" eb="8">
      <t>スウリョウ</t>
    </rPh>
    <rPh sb="9" eb="11">
      <t>ヒカク</t>
    </rPh>
    <rPh sb="17" eb="18">
      <t>ツカ</t>
    </rPh>
    <phoneticPr fontId="2"/>
  </si>
  <si>
    <t>横軸は時間軸として使われることが多いので、推移のグラフに良く使われます。</t>
    <rPh sb="0" eb="2">
      <t>ヨコジク</t>
    </rPh>
    <rPh sb="3" eb="5">
      <t>ジカン</t>
    </rPh>
    <rPh sb="5" eb="6">
      <t>ジク</t>
    </rPh>
    <rPh sb="9" eb="10">
      <t>ツカ</t>
    </rPh>
    <rPh sb="16" eb="17">
      <t>オオ</t>
    </rPh>
    <rPh sb="21" eb="23">
      <t>スイイ</t>
    </rPh>
    <rPh sb="28" eb="29">
      <t>ヨ</t>
    </rPh>
    <rPh sb="30" eb="31">
      <t>ツカ</t>
    </rPh>
    <phoneticPr fontId="2"/>
  </si>
  <si>
    <t>例えば、H19年度の入場者数はH12年度の約6倍など。</t>
    <rPh sb="0" eb="1">
      <t>タト</t>
    </rPh>
    <rPh sb="7" eb="9">
      <t>ネンド</t>
    </rPh>
    <rPh sb="10" eb="12">
      <t>ニュウジョウ</t>
    </rPh>
    <rPh sb="12" eb="13">
      <t>シャ</t>
    </rPh>
    <rPh sb="13" eb="14">
      <t>スウ</t>
    </rPh>
    <rPh sb="18" eb="20">
      <t>ネンド</t>
    </rPh>
    <rPh sb="21" eb="22">
      <t>ヤク</t>
    </rPh>
    <rPh sb="23" eb="24">
      <t>バイ</t>
    </rPh>
    <phoneticPr fontId="2"/>
  </si>
  <si>
    <t>積み上げ縦棒グラフは、集合縦棒グラフにおいてそれぞれの棒の内訳を示したいときに使います。</t>
    <rPh sb="0" eb="1">
      <t>ツ</t>
    </rPh>
    <rPh sb="2" eb="3">
      <t>ア</t>
    </rPh>
    <rPh sb="4" eb="6">
      <t>タテボウ</t>
    </rPh>
    <rPh sb="11" eb="13">
      <t>シュウゴウ</t>
    </rPh>
    <rPh sb="13" eb="15">
      <t>タテボウ</t>
    </rPh>
    <rPh sb="27" eb="28">
      <t>ボウ</t>
    </rPh>
    <rPh sb="29" eb="31">
      <t>ウチワケ</t>
    </rPh>
    <rPh sb="32" eb="33">
      <t>シメ</t>
    </rPh>
    <rPh sb="39" eb="40">
      <t>ツカ</t>
    </rPh>
    <phoneticPr fontId="2"/>
  </si>
  <si>
    <t>100%積み上げ縦棒では数量が分からなくなるので、100%積み上げ横棒を使うことが多いですが、</t>
    <rPh sb="4" eb="5">
      <t>ツ</t>
    </rPh>
    <rPh sb="6" eb="7">
      <t>ア</t>
    </rPh>
    <rPh sb="8" eb="10">
      <t>タテボウ</t>
    </rPh>
    <rPh sb="12" eb="14">
      <t>スウリョウ</t>
    </rPh>
    <rPh sb="15" eb="16">
      <t>ワ</t>
    </rPh>
    <rPh sb="29" eb="30">
      <t>ツ</t>
    </rPh>
    <rPh sb="31" eb="32">
      <t>ア</t>
    </rPh>
    <rPh sb="33" eb="35">
      <t>ヨコボウ</t>
    </rPh>
    <rPh sb="36" eb="37">
      <t>ツカ</t>
    </rPh>
    <rPh sb="41" eb="42">
      <t>オオ</t>
    </rPh>
    <phoneticPr fontId="2"/>
  </si>
  <si>
    <t>シャープ</t>
    <phoneticPr fontId="2"/>
  </si>
  <si>
    <t>Apple</t>
    <phoneticPr fontId="2"/>
  </si>
  <si>
    <t>(単一回答)</t>
    <rPh sb="1" eb="3">
      <t>タンイツ</t>
    </rPh>
    <rPh sb="3" eb="5">
      <t>カイトウ</t>
    </rPh>
    <phoneticPr fontId="2"/>
  </si>
  <si>
    <t>水力</t>
    <rPh sb="0" eb="2">
      <t>スイリョク</t>
    </rPh>
    <phoneticPr fontId="2"/>
  </si>
  <si>
    <t>火力</t>
    <rPh sb="0" eb="2">
      <t>カリョク</t>
    </rPh>
    <phoneticPr fontId="2"/>
  </si>
  <si>
    <t>原子力</t>
    <rPh sb="0" eb="3">
      <t>ゲンシリョク</t>
    </rPh>
    <phoneticPr fontId="2"/>
  </si>
  <si>
    <t>水道水の飲み方</t>
    <rPh sb="0" eb="3">
      <t>スイドウスイ</t>
    </rPh>
    <rPh sb="4" eb="5">
      <t>ノ</t>
    </rPh>
    <rPh sb="6" eb="7">
      <t>カタ</t>
    </rPh>
    <phoneticPr fontId="2"/>
  </si>
  <si>
    <t>そのままで</t>
    <phoneticPr fontId="2"/>
  </si>
  <si>
    <t>冷やして</t>
    <rPh sb="0" eb="1">
      <t>ヒ</t>
    </rPh>
    <phoneticPr fontId="2"/>
  </si>
  <si>
    <t>沸騰して</t>
    <rPh sb="0" eb="2">
      <t>フットウ</t>
    </rPh>
    <phoneticPr fontId="2"/>
  </si>
  <si>
    <t>浄水器を使用して</t>
    <rPh sb="0" eb="3">
      <t>ジョウスイキ</t>
    </rPh>
    <rPh sb="4" eb="6">
      <t>シヨウ</t>
    </rPh>
    <phoneticPr fontId="2"/>
  </si>
  <si>
    <t>お茶などで</t>
    <rPh sb="1" eb="2">
      <t>チャ</t>
    </rPh>
    <phoneticPr fontId="2"/>
  </si>
  <si>
    <t>飲まない</t>
    <rPh sb="0" eb="1">
      <t>ノ</t>
    </rPh>
    <phoneticPr fontId="2"/>
  </si>
  <si>
    <t>ブランド</t>
    <phoneticPr fontId="2"/>
  </si>
  <si>
    <t>ソニー</t>
    <phoneticPr fontId="2"/>
  </si>
  <si>
    <t>フリーマーケットの商品数ランキングを示したい。</t>
    <rPh sb="9" eb="11">
      <t>ショウヒン</t>
    </rPh>
    <rPh sb="11" eb="12">
      <t>スウ</t>
    </rPh>
    <rPh sb="18" eb="19">
      <t>シメ</t>
    </rPh>
    <phoneticPr fontId="2"/>
  </si>
  <si>
    <t>5つの県の市町村数ランキングを市、町および村の数の内訳付きで示したい。</t>
    <rPh sb="3" eb="4">
      <t>ケン</t>
    </rPh>
    <rPh sb="5" eb="8">
      <t>シチョウソン</t>
    </rPh>
    <rPh sb="8" eb="9">
      <t>スウ</t>
    </rPh>
    <rPh sb="15" eb="16">
      <t>シ</t>
    </rPh>
    <rPh sb="17" eb="18">
      <t>マチ</t>
    </rPh>
    <rPh sb="21" eb="22">
      <t>ムラ</t>
    </rPh>
    <rPh sb="23" eb="24">
      <t>スウ</t>
    </rPh>
    <rPh sb="25" eb="27">
      <t>ウチワケ</t>
    </rPh>
    <rPh sb="27" eb="28">
      <t>ツ</t>
    </rPh>
    <rPh sb="30" eb="31">
      <t>シメ</t>
    </rPh>
    <phoneticPr fontId="2"/>
  </si>
  <si>
    <t>5県の相談内容の内訳を比率として比較したい。</t>
    <rPh sb="1" eb="2">
      <t>ケン</t>
    </rPh>
    <rPh sb="3" eb="5">
      <t>ソウダン</t>
    </rPh>
    <rPh sb="5" eb="7">
      <t>ナイヨウ</t>
    </rPh>
    <rPh sb="8" eb="10">
      <t>ウチワケ</t>
    </rPh>
    <rPh sb="11" eb="13">
      <t>ヒリツ</t>
    </rPh>
    <rPh sb="16" eb="18">
      <t>ヒカク</t>
    </rPh>
    <phoneticPr fontId="2"/>
  </si>
  <si>
    <t>水道水の飲みかたを各項目の割合で示したい。</t>
    <rPh sb="0" eb="3">
      <t>スイドウスイ</t>
    </rPh>
    <rPh sb="4" eb="5">
      <t>ノ</t>
    </rPh>
    <rPh sb="9" eb="10">
      <t>カク</t>
    </rPh>
    <rPh sb="10" eb="12">
      <t>コウモク</t>
    </rPh>
    <rPh sb="13" eb="15">
      <t>ワリアイ</t>
    </rPh>
    <rPh sb="16" eb="17">
      <t>シメ</t>
    </rPh>
    <phoneticPr fontId="2"/>
  </si>
  <si>
    <t>ある学校の身長分布の推移を1990年から2010年まで5年ごとに10cm区切りで比較したい。</t>
    <rPh sb="2" eb="4">
      <t>ガッコウ</t>
    </rPh>
    <rPh sb="5" eb="7">
      <t>シンチョウ</t>
    </rPh>
    <rPh sb="7" eb="9">
      <t>ブンプ</t>
    </rPh>
    <rPh sb="10" eb="12">
      <t>スイイ</t>
    </rPh>
    <rPh sb="17" eb="18">
      <t>ネン</t>
    </rPh>
    <rPh sb="24" eb="25">
      <t>トシ</t>
    </rPh>
    <rPh sb="28" eb="29">
      <t>ネン</t>
    </rPh>
    <rPh sb="36" eb="38">
      <t>クギ</t>
    </rPh>
    <rPh sb="40" eb="42">
      <t>ヒカク</t>
    </rPh>
    <phoneticPr fontId="2"/>
  </si>
  <si>
    <t>ソフトバンク</t>
  </si>
  <si>
    <t>携帯電話会社3社の契約者数推移を内訳付きで示したい。</t>
    <rPh sb="0" eb="2">
      <t>ケイタイ</t>
    </rPh>
    <rPh sb="2" eb="4">
      <t>デンワ</t>
    </rPh>
    <rPh sb="4" eb="6">
      <t>カイシャ</t>
    </rPh>
    <rPh sb="7" eb="8">
      <t>シャ</t>
    </rPh>
    <rPh sb="9" eb="11">
      <t>ケイヤク</t>
    </rPh>
    <rPh sb="11" eb="12">
      <t>シャ</t>
    </rPh>
    <rPh sb="12" eb="13">
      <t>スウ</t>
    </rPh>
    <rPh sb="13" eb="15">
      <t>スイイ</t>
    </rPh>
    <rPh sb="16" eb="19">
      <t>ウチワケツ</t>
    </rPh>
    <rPh sb="21" eb="22">
      <t>シメ</t>
    </rPh>
    <phoneticPr fontId="2"/>
  </si>
  <si>
    <t>携帯電話会社3社の契約者数推移</t>
    <rPh sb="0" eb="2">
      <t>ケイタイ</t>
    </rPh>
    <rPh sb="2" eb="4">
      <t>デンワ</t>
    </rPh>
    <rPh sb="4" eb="6">
      <t>カイシャ</t>
    </rPh>
    <rPh sb="7" eb="8">
      <t>シャ</t>
    </rPh>
    <rPh sb="9" eb="12">
      <t>ケイヤクシャ</t>
    </rPh>
    <rPh sb="12" eb="13">
      <t>カズ</t>
    </rPh>
    <rPh sb="13" eb="15">
      <t>スイイ</t>
    </rPh>
    <phoneticPr fontId="2"/>
  </si>
  <si>
    <t>携帯電話会社3社の契約者数シェアの推移を示したい。</t>
    <rPh sb="0" eb="2">
      <t>ケイタイ</t>
    </rPh>
    <rPh sb="2" eb="4">
      <t>デンワ</t>
    </rPh>
    <rPh sb="4" eb="6">
      <t>カイシャ</t>
    </rPh>
    <rPh sb="7" eb="8">
      <t>シャ</t>
    </rPh>
    <rPh sb="9" eb="11">
      <t>ケイヤク</t>
    </rPh>
    <rPh sb="11" eb="12">
      <t>シャ</t>
    </rPh>
    <rPh sb="12" eb="13">
      <t>スウ</t>
    </rPh>
    <rPh sb="17" eb="19">
      <t>スイイ</t>
    </rPh>
    <rPh sb="20" eb="21">
      <t>シメ</t>
    </rPh>
    <phoneticPr fontId="2"/>
  </si>
  <si>
    <t>携帯電話会社3社の契約者数シェアの推移</t>
    <rPh sb="0" eb="2">
      <t>ケイタイ</t>
    </rPh>
    <rPh sb="2" eb="4">
      <t>デンワ</t>
    </rPh>
    <rPh sb="4" eb="6">
      <t>カイシャ</t>
    </rPh>
    <rPh sb="7" eb="8">
      <t>シャ</t>
    </rPh>
    <rPh sb="9" eb="12">
      <t>ケイヤクシャ</t>
    </rPh>
    <rPh sb="12" eb="13">
      <t>カズ</t>
    </rPh>
    <rPh sb="17" eb="19">
      <t>スイイ</t>
    </rPh>
    <phoneticPr fontId="2"/>
  </si>
  <si>
    <t>(シェアとは、全体の中で何%を占めるかという数値)</t>
    <rPh sb="7" eb="9">
      <t>ゼンタイ</t>
    </rPh>
    <rPh sb="10" eb="11">
      <t>ナカ</t>
    </rPh>
    <rPh sb="12" eb="13">
      <t>ナン</t>
    </rPh>
    <rPh sb="15" eb="16">
      <t>シ</t>
    </rPh>
    <rPh sb="22" eb="24">
      <t>スウチ</t>
    </rPh>
    <phoneticPr fontId="2"/>
  </si>
  <si>
    <t>ある大学の入学者数の推移を4学科の内訳付きで示したい。</t>
    <rPh sb="2" eb="4">
      <t>ダイガク</t>
    </rPh>
    <rPh sb="5" eb="8">
      <t>ニュウガクシャ</t>
    </rPh>
    <rPh sb="8" eb="9">
      <t>スウ</t>
    </rPh>
    <rPh sb="10" eb="12">
      <t>スイイ</t>
    </rPh>
    <rPh sb="14" eb="16">
      <t>ガッカ</t>
    </rPh>
    <rPh sb="17" eb="19">
      <t>ウチワケ</t>
    </rPh>
    <rPh sb="19" eb="20">
      <t>ツ</t>
    </rPh>
    <rPh sb="22" eb="23">
      <t>シメ</t>
    </rPh>
    <phoneticPr fontId="2"/>
  </si>
  <si>
    <t>H12年度</t>
    <phoneticPr fontId="2"/>
  </si>
  <si>
    <t>H23年度</t>
  </si>
  <si>
    <t>H24年度</t>
  </si>
  <si>
    <t>H25年度</t>
  </si>
  <si>
    <t>京セラ</t>
    <rPh sb="0" eb="1">
      <t>キョウ</t>
    </rPh>
    <phoneticPr fontId="2"/>
  </si>
  <si>
    <t>NTTドコモ</t>
  </si>
  <si>
    <t>KDDI（au）</t>
  </si>
  <si>
    <t>旭山動物園の年間入園者数の推移を示したい。</t>
    <rPh sb="0" eb="2">
      <t>アサヒヤマ</t>
    </rPh>
    <rPh sb="2" eb="5">
      <t>ドウブツエン</t>
    </rPh>
    <rPh sb="6" eb="8">
      <t>ネンカン</t>
    </rPh>
    <rPh sb="8" eb="10">
      <t>ニュウエン</t>
    </rPh>
    <rPh sb="10" eb="11">
      <t>シャ</t>
    </rPh>
    <rPh sb="11" eb="12">
      <t>スウ</t>
    </rPh>
    <rPh sb="13" eb="15">
      <t>スイイ</t>
    </rPh>
    <rPh sb="16" eb="17">
      <t>シメ</t>
    </rPh>
    <phoneticPr fontId="2"/>
  </si>
  <si>
    <t>旭山動物園年間入園者数の推移</t>
    <rPh sb="0" eb="2">
      <t>アサヒヤマ</t>
    </rPh>
    <rPh sb="2" eb="5">
      <t>ドウブツエン</t>
    </rPh>
    <rPh sb="5" eb="7">
      <t>ネンカン</t>
    </rPh>
    <rPh sb="7" eb="9">
      <t>ニュウエン</t>
    </rPh>
    <rPh sb="9" eb="10">
      <t>シャ</t>
    </rPh>
    <rPh sb="10" eb="11">
      <t>スウ</t>
    </rPh>
    <rPh sb="12" eb="14">
      <t>スイイ</t>
    </rPh>
    <phoneticPr fontId="2"/>
  </si>
  <si>
    <t>H26年度</t>
    <phoneticPr fontId="2"/>
  </si>
  <si>
    <t>当社、日の出商事および斜陽商会の売上高増減率の推移を比較したい。</t>
    <rPh sb="0" eb="2">
      <t>トウシャ</t>
    </rPh>
    <rPh sb="3" eb="4">
      <t>ヒ</t>
    </rPh>
    <rPh sb="5" eb="6">
      <t>デ</t>
    </rPh>
    <rPh sb="6" eb="8">
      <t>ショウジ</t>
    </rPh>
    <rPh sb="11" eb="13">
      <t>シャヨウ</t>
    </rPh>
    <rPh sb="13" eb="15">
      <t>ショウカイ</t>
    </rPh>
    <rPh sb="16" eb="18">
      <t>ウリアゲ</t>
    </rPh>
    <rPh sb="18" eb="19">
      <t>ダカ</t>
    </rPh>
    <rPh sb="19" eb="21">
      <t>ゾウゲン</t>
    </rPh>
    <rPh sb="21" eb="22">
      <t>リツ</t>
    </rPh>
    <rPh sb="23" eb="25">
      <t>スイイ</t>
    </rPh>
    <rPh sb="26" eb="28">
      <t>ヒカク</t>
    </rPh>
    <phoneticPr fontId="2"/>
  </si>
  <si>
    <t>日の出商事</t>
    <rPh sb="0" eb="1">
      <t>ヒ</t>
    </rPh>
    <rPh sb="2" eb="3">
      <t>デ</t>
    </rPh>
    <rPh sb="3" eb="5">
      <t>ショウジ</t>
    </rPh>
    <phoneticPr fontId="2"/>
  </si>
  <si>
    <t>斜陽商会</t>
    <rPh sb="0" eb="2">
      <t>シャヨウ</t>
    </rPh>
    <rPh sb="2" eb="4">
      <t>ショウカイ</t>
    </rPh>
    <phoneticPr fontId="2"/>
  </si>
  <si>
    <t>売上高増減率　(前年比 %)</t>
    <rPh sb="0" eb="2">
      <t>ウリアゲ</t>
    </rPh>
    <rPh sb="2" eb="3">
      <t>ダカ</t>
    </rPh>
    <rPh sb="3" eb="5">
      <t>ゾウゲン</t>
    </rPh>
    <rPh sb="5" eb="6">
      <t>リツ</t>
    </rPh>
    <rPh sb="8" eb="11">
      <t>ゼンネンヒ</t>
    </rPh>
    <phoneticPr fontId="2"/>
  </si>
  <si>
    <t>この例では、変化というよりも、各年度の入園者数自体をはっきり示したいと考えられます。</t>
    <rPh sb="2" eb="3">
      <t>レイ</t>
    </rPh>
    <rPh sb="6" eb="8">
      <t>ヘンカ</t>
    </rPh>
    <rPh sb="15" eb="16">
      <t>カク</t>
    </rPh>
    <rPh sb="16" eb="18">
      <t>ネンド</t>
    </rPh>
    <rPh sb="19" eb="21">
      <t>ニュウエン</t>
    </rPh>
    <rPh sb="21" eb="22">
      <t>シャ</t>
    </rPh>
    <rPh sb="22" eb="23">
      <t>スウ</t>
    </rPh>
    <rPh sb="23" eb="25">
      <t>ジタイ</t>
    </rPh>
    <rPh sb="30" eb="31">
      <t>シメ</t>
    </rPh>
    <rPh sb="35" eb="36">
      <t>カンガ</t>
    </rPh>
    <phoneticPr fontId="2"/>
  </si>
  <si>
    <t>年度</t>
    <rPh sb="0" eb="1">
      <t>ネン</t>
    </rPh>
    <rPh sb="1" eb="2">
      <t>ド</t>
    </rPh>
    <phoneticPr fontId="2"/>
  </si>
  <si>
    <t>2015年度国内携帯電話端末出荷台数シェア</t>
    <rPh sb="4" eb="5">
      <t>ネン</t>
    </rPh>
    <rPh sb="5" eb="6">
      <t>ド</t>
    </rPh>
    <rPh sb="6" eb="8">
      <t>コクナイ</t>
    </rPh>
    <rPh sb="8" eb="10">
      <t>ケイタイ</t>
    </rPh>
    <rPh sb="10" eb="12">
      <t>デンワ</t>
    </rPh>
    <rPh sb="12" eb="14">
      <t>タンマツ</t>
    </rPh>
    <rPh sb="14" eb="16">
      <t>シュッカ</t>
    </rPh>
    <rPh sb="16" eb="18">
      <t>ダイスウ</t>
    </rPh>
    <phoneticPr fontId="2"/>
  </si>
  <si>
    <t>国内における2015年度携帯電話端末出荷台数を各社の割合で示したい。</t>
    <rPh sb="0" eb="2">
      <t>コクナイ</t>
    </rPh>
    <rPh sb="10" eb="12">
      <t>ネンド</t>
    </rPh>
    <rPh sb="12" eb="14">
      <t>ケイタイ</t>
    </rPh>
    <rPh sb="14" eb="16">
      <t>デンワ</t>
    </rPh>
    <rPh sb="16" eb="18">
      <t>タンマツ</t>
    </rPh>
    <rPh sb="18" eb="20">
      <t>シュッカ</t>
    </rPh>
    <rPh sb="20" eb="22">
      <t>ダイスウ</t>
    </rPh>
    <rPh sb="23" eb="25">
      <t>カクシャ</t>
    </rPh>
    <rPh sb="26" eb="28">
      <t>ワリアイ</t>
    </rPh>
    <rPh sb="29" eb="30">
      <t>シメ</t>
    </rPh>
    <phoneticPr fontId="2"/>
  </si>
  <si>
    <t>2016年の国内ブランドランキング</t>
    <rPh sb="4" eb="5">
      <t>ネン</t>
    </rPh>
    <rPh sb="6" eb="8">
      <t>コクナイ</t>
    </rPh>
    <phoneticPr fontId="2"/>
  </si>
  <si>
    <t>NTTドコモ</t>
    <phoneticPr fontId="2"/>
  </si>
  <si>
    <t>ブランド価値(百万ドル)</t>
    <rPh sb="4" eb="6">
      <t>カチ</t>
    </rPh>
    <rPh sb="7" eb="9">
      <t>ヒャクマン</t>
    </rPh>
    <phoneticPr fontId="2"/>
  </si>
  <si>
    <t>ソフトバンク</t>
    <phoneticPr fontId="2"/>
  </si>
  <si>
    <t>au</t>
    <phoneticPr fontId="2"/>
  </si>
  <si>
    <t>三井住友フィナンシャルサービス</t>
    <rPh sb="0" eb="2">
      <t>ミツイ</t>
    </rPh>
    <rPh sb="2" eb="4">
      <t>スミトモ</t>
    </rPh>
    <phoneticPr fontId="2"/>
  </si>
  <si>
    <t>リクルート</t>
    <phoneticPr fontId="2"/>
  </si>
  <si>
    <t>みずほフィナンシャルサービス</t>
    <phoneticPr fontId="2"/>
  </si>
  <si>
    <t>楽天</t>
    <rPh sb="0" eb="2">
      <t>ラクテン</t>
    </rPh>
    <phoneticPr fontId="2"/>
  </si>
  <si>
    <t>Interbrand社「Japan's Best Domestic Brands 2016」より</t>
    <rPh sb="10" eb="11">
      <t>シャ</t>
    </rPh>
    <phoneticPr fontId="2"/>
  </si>
  <si>
    <t>震災前後の電源構成を比較したい</t>
    <rPh sb="0" eb="2">
      <t>シンサイ</t>
    </rPh>
    <rPh sb="2" eb="4">
      <t>ゼンゴ</t>
    </rPh>
    <rPh sb="5" eb="7">
      <t>デンゲン</t>
    </rPh>
    <rPh sb="7" eb="9">
      <t>コウセイ</t>
    </rPh>
    <rPh sb="10" eb="12">
      <t>ヒカク</t>
    </rPh>
    <phoneticPr fontId="2"/>
  </si>
  <si>
    <t>震災前後の電源構成の比較</t>
    <rPh sb="0" eb="2">
      <t>シンサイ</t>
    </rPh>
    <rPh sb="2" eb="4">
      <t>ゼンゴ</t>
    </rPh>
    <rPh sb="5" eb="7">
      <t>デンゲン</t>
    </rPh>
    <rPh sb="7" eb="9">
      <t>コウセイ</t>
    </rPh>
    <rPh sb="10" eb="12">
      <t>ヒカク</t>
    </rPh>
    <phoneticPr fontId="2"/>
  </si>
  <si>
    <t>震災前(2010年12月)</t>
    <rPh sb="0" eb="2">
      <t>シンサイ</t>
    </rPh>
    <rPh sb="2" eb="3">
      <t>マエ</t>
    </rPh>
    <rPh sb="8" eb="9">
      <t>ネン</t>
    </rPh>
    <rPh sb="11" eb="12">
      <t>ガツ</t>
    </rPh>
    <phoneticPr fontId="2"/>
  </si>
  <si>
    <t>震災後(2012年12月)</t>
    <rPh sb="0" eb="3">
      <t>シンサイゴ</t>
    </rPh>
    <rPh sb="8" eb="9">
      <t>ネン</t>
    </rPh>
    <rPh sb="11" eb="12">
      <t>ガツ</t>
    </rPh>
    <phoneticPr fontId="2"/>
  </si>
  <si>
    <t>資源エネルギー庁「我が国のエネルギー情勢①」</t>
    <rPh sb="0" eb="2">
      <t>シゲン</t>
    </rPh>
    <rPh sb="7" eb="8">
      <t>チョウ</t>
    </rPh>
    <rPh sb="9" eb="10">
      <t>ワ</t>
    </rPh>
    <rPh sb="11" eb="12">
      <t>クニ</t>
    </rPh>
    <rPh sb="18" eb="20">
      <t>ジョウセイ</t>
    </rPh>
    <phoneticPr fontId="2"/>
  </si>
  <si>
    <t>交通事故と居眠り運転件数の推移を示したい。</t>
    <rPh sb="0" eb="2">
      <t>コウツウ</t>
    </rPh>
    <rPh sb="2" eb="4">
      <t>ジコ</t>
    </rPh>
    <rPh sb="5" eb="7">
      <t>イネム</t>
    </rPh>
    <rPh sb="8" eb="10">
      <t>ウンテン</t>
    </rPh>
    <rPh sb="10" eb="12">
      <t>ケンスウ</t>
    </rPh>
    <rPh sb="13" eb="15">
      <t>スイイ</t>
    </rPh>
    <rPh sb="16" eb="17">
      <t>シメ</t>
    </rPh>
    <phoneticPr fontId="2"/>
  </si>
  <si>
    <t>ただし、二つの件数の数字に大きな差があるので、両方の変化を分かりやすく表示したい。</t>
    <phoneticPr fontId="2"/>
  </si>
  <si>
    <t>年</t>
    <rPh sb="0" eb="1">
      <t>ネン</t>
    </rPh>
    <phoneticPr fontId="2"/>
  </si>
  <si>
    <t>交通事故件数(左目盛)</t>
    <rPh sb="0" eb="2">
      <t>コウツウ</t>
    </rPh>
    <rPh sb="2" eb="4">
      <t>ジコ</t>
    </rPh>
    <rPh sb="4" eb="6">
      <t>ケンスウ</t>
    </rPh>
    <rPh sb="7" eb="8">
      <t>ヒダリ</t>
    </rPh>
    <rPh sb="8" eb="10">
      <t>メモ</t>
    </rPh>
    <phoneticPr fontId="2"/>
  </si>
  <si>
    <t>居眠り運転件数(右目盛)</t>
    <rPh sb="0" eb="2">
      <t>イネム</t>
    </rPh>
    <rPh sb="3" eb="5">
      <t>ウンテン</t>
    </rPh>
    <rPh sb="5" eb="7">
      <t>ケンスウ</t>
    </rPh>
    <rPh sb="8" eb="9">
      <t>ミギ</t>
    </rPh>
    <rPh sb="9" eb="11">
      <t>メモ</t>
    </rPh>
    <phoneticPr fontId="2"/>
  </si>
  <si>
    <t>性質の異なる2種類のデータを同じグラフに表示する場合は、片方を棒、もう片方を折れ線にすると分かりやすいです。</t>
    <rPh sb="0" eb="2">
      <t>セイシツ</t>
    </rPh>
    <rPh sb="3" eb="4">
      <t>コト</t>
    </rPh>
    <rPh sb="7" eb="9">
      <t>シュルイ</t>
    </rPh>
    <rPh sb="14" eb="15">
      <t>オナ</t>
    </rPh>
    <rPh sb="20" eb="22">
      <t>ヒョウジ</t>
    </rPh>
    <rPh sb="24" eb="26">
      <t>バアイ</t>
    </rPh>
    <rPh sb="28" eb="30">
      <t>カタホウ</t>
    </rPh>
    <rPh sb="31" eb="32">
      <t>ボウ</t>
    </rPh>
    <rPh sb="35" eb="37">
      <t>カタホウ</t>
    </rPh>
    <rPh sb="38" eb="39">
      <t>オ</t>
    </rPh>
    <rPh sb="40" eb="41">
      <t>セン</t>
    </rPh>
    <rPh sb="45" eb="46">
      <t>ワ</t>
    </rPh>
    <phoneticPr fontId="2"/>
  </si>
  <si>
    <t>どちらのグラフが左右どちらの目盛と対応しているかを明示する必要があります。</t>
    <rPh sb="8" eb="10">
      <t>サユウ</t>
    </rPh>
    <rPh sb="14" eb="16">
      <t>メモ</t>
    </rPh>
    <rPh sb="17" eb="19">
      <t>タイオウ</t>
    </rPh>
    <rPh sb="25" eb="27">
      <t>メイジ</t>
    </rPh>
    <rPh sb="29" eb="31">
      <t>ヒツヨウ</t>
    </rPh>
    <phoneticPr fontId="2"/>
  </si>
  <si>
    <t>商品AおよびBの売上と平均気温の月別変化を一つのグラフで示したい。</t>
    <rPh sb="0" eb="2">
      <t>ショウヒン</t>
    </rPh>
    <rPh sb="8" eb="10">
      <t>ウリアゲ</t>
    </rPh>
    <rPh sb="11" eb="13">
      <t>ヘイキン</t>
    </rPh>
    <rPh sb="13" eb="15">
      <t>キオン</t>
    </rPh>
    <rPh sb="16" eb="18">
      <t>ツキベツ</t>
    </rPh>
    <rPh sb="18" eb="20">
      <t>ヘンカ</t>
    </rPh>
    <rPh sb="21" eb="22">
      <t>ヒト</t>
    </rPh>
    <rPh sb="28" eb="29">
      <t>シメ</t>
    </rPh>
    <phoneticPr fontId="2"/>
  </si>
  <si>
    <t>商品と気温は全く異なるデータなので、違いが分かりやすいように表示したい。</t>
    <rPh sb="0" eb="2">
      <t>ショウヒン</t>
    </rPh>
    <rPh sb="3" eb="5">
      <t>キオン</t>
    </rPh>
    <rPh sb="6" eb="7">
      <t>マッタ</t>
    </rPh>
    <rPh sb="8" eb="9">
      <t>コト</t>
    </rPh>
    <rPh sb="18" eb="19">
      <t>チガ</t>
    </rPh>
    <rPh sb="21" eb="22">
      <t>ワ</t>
    </rPh>
    <rPh sb="30" eb="32">
      <t>ヒョウジ</t>
    </rPh>
    <phoneticPr fontId="2"/>
  </si>
  <si>
    <t>商品A</t>
    <rPh sb="0" eb="2">
      <t>ショウヒン</t>
    </rPh>
    <phoneticPr fontId="2"/>
  </si>
  <si>
    <t>商品B</t>
    <rPh sb="0" eb="2">
      <t>ショウヒン</t>
    </rPh>
    <phoneticPr fontId="2"/>
  </si>
  <si>
    <t>平均気温</t>
    <rPh sb="0" eb="2">
      <t>ヘイキン</t>
    </rPh>
    <rPh sb="2" eb="4">
      <t>キオン</t>
    </rPh>
    <phoneticPr fontId="2"/>
  </si>
  <si>
    <t>1月</t>
    <rPh sb="1" eb="2">
      <t>ガツ</t>
    </rPh>
    <phoneticPr fontId="2"/>
  </si>
  <si>
    <t>2月</t>
  </si>
  <si>
    <t>3月</t>
  </si>
  <si>
    <t>4月</t>
  </si>
  <si>
    <t>5月</t>
  </si>
  <si>
    <t>6月</t>
  </si>
  <si>
    <t>7月</t>
  </si>
  <si>
    <t>8月</t>
  </si>
  <si>
    <t>9月</t>
  </si>
  <si>
    <t>10月</t>
  </si>
  <si>
    <t>11月</t>
  </si>
  <si>
    <t>12月</t>
  </si>
  <si>
    <t>商品Aと商品Bは同じ商品という種類のデータなので、同じ種類のグラフ(ここでは棒グラフ)で描きます。</t>
    <rPh sb="0" eb="2">
      <t>ショウヒン</t>
    </rPh>
    <rPh sb="4" eb="6">
      <t>ショウヒン</t>
    </rPh>
    <rPh sb="8" eb="9">
      <t>オナ</t>
    </rPh>
    <rPh sb="10" eb="12">
      <t>ショウヒン</t>
    </rPh>
    <rPh sb="15" eb="17">
      <t>シュルイ</t>
    </rPh>
    <rPh sb="25" eb="26">
      <t>オナ</t>
    </rPh>
    <rPh sb="27" eb="29">
      <t>シュルイ</t>
    </rPh>
    <rPh sb="38" eb="39">
      <t>ボウ</t>
    </rPh>
    <rPh sb="44" eb="45">
      <t>エガ</t>
    </rPh>
    <phoneticPr fontId="2"/>
  </si>
  <si>
    <t>平均気温は商品とは全く性質の違うデータなので、1つだけ違う種類(ここでは折れ線グラフ)で描きます。</t>
    <rPh sb="0" eb="2">
      <t>ヘイキン</t>
    </rPh>
    <rPh sb="2" eb="4">
      <t>キオン</t>
    </rPh>
    <rPh sb="5" eb="7">
      <t>ショウヒン</t>
    </rPh>
    <rPh sb="9" eb="10">
      <t>マッタ</t>
    </rPh>
    <rPh sb="11" eb="13">
      <t>セイシツ</t>
    </rPh>
    <rPh sb="14" eb="15">
      <t>チガ</t>
    </rPh>
    <rPh sb="27" eb="28">
      <t>チガ</t>
    </rPh>
    <rPh sb="29" eb="31">
      <t>シュルイ</t>
    </rPh>
    <rPh sb="36" eb="37">
      <t>オ</t>
    </rPh>
    <rPh sb="38" eb="39">
      <t>セン</t>
    </rPh>
    <rPh sb="44" eb="45">
      <t>エガ</t>
    </rPh>
    <phoneticPr fontId="2"/>
  </si>
  <si>
    <t>2014年スマートフォン端末出荷台数のシェアを国内と世界で比較したい。</t>
    <rPh sb="4" eb="5">
      <t>ネン</t>
    </rPh>
    <rPh sb="12" eb="14">
      <t>タンマツ</t>
    </rPh>
    <rPh sb="14" eb="16">
      <t>シュッカ</t>
    </rPh>
    <rPh sb="16" eb="18">
      <t>ダイスウ</t>
    </rPh>
    <rPh sb="23" eb="25">
      <t>コクナイ</t>
    </rPh>
    <rPh sb="26" eb="28">
      <t>セカイ</t>
    </rPh>
    <rPh sb="29" eb="31">
      <t>ヒカク</t>
    </rPh>
    <phoneticPr fontId="2"/>
  </si>
  <si>
    <t>2014年スマートフォン端末出荷台数シェア</t>
    <rPh sb="4" eb="5">
      <t>ネン</t>
    </rPh>
    <rPh sb="12" eb="14">
      <t>タンマツ</t>
    </rPh>
    <rPh sb="14" eb="16">
      <t>シュッカ</t>
    </rPh>
    <rPh sb="16" eb="18">
      <t>ダイスウ</t>
    </rPh>
    <phoneticPr fontId="2"/>
  </si>
  <si>
    <t>国内</t>
    <rPh sb="0" eb="2">
      <t>コクナイ</t>
    </rPh>
    <phoneticPr fontId="2"/>
  </si>
  <si>
    <t>世界</t>
    <rPh sb="0" eb="2">
      <t>セカイ</t>
    </rPh>
    <phoneticPr fontId="2"/>
  </si>
  <si>
    <t>サムスン</t>
    <phoneticPr fontId="2"/>
  </si>
  <si>
    <t>Apple</t>
    <phoneticPr fontId="2"/>
  </si>
  <si>
    <t>レノボ+
モトローラ</t>
    <phoneticPr fontId="2"/>
  </si>
  <si>
    <t>LG</t>
    <phoneticPr fontId="2"/>
  </si>
  <si>
    <t>ファーウェイ</t>
    <phoneticPr fontId="2"/>
  </si>
  <si>
    <t>(万台)</t>
    <rPh sb="1" eb="3">
      <t>マンダイ</t>
    </rPh>
    <phoneticPr fontId="2"/>
  </si>
  <si>
    <t>割合を比較する場合は100%積み上げ横棒を使うことが多いですが、</t>
    <rPh sb="0" eb="2">
      <t>ワリアイ</t>
    </rPh>
    <rPh sb="3" eb="5">
      <t>ヒカク</t>
    </rPh>
    <rPh sb="7" eb="9">
      <t>バアイ</t>
    </rPh>
    <rPh sb="14" eb="15">
      <t>ツ</t>
    </rPh>
    <rPh sb="16" eb="17">
      <t>ア</t>
    </rPh>
    <rPh sb="18" eb="20">
      <t>ヨコボウ</t>
    </rPh>
    <rPh sb="21" eb="22">
      <t>ツカ</t>
    </rPh>
    <rPh sb="26" eb="27">
      <t>オオ</t>
    </rPh>
    <phoneticPr fontId="2"/>
  </si>
  <si>
    <t>2種類のデータの比較であればドーナツグラフを使うことも可能です。</t>
    <rPh sb="1" eb="3">
      <t>シュルイ</t>
    </rPh>
    <rPh sb="8" eb="10">
      <t>ヒカク</t>
    </rPh>
    <rPh sb="22" eb="23">
      <t>ツカ</t>
    </rPh>
    <rPh sb="27" eb="29">
      <t>カノウ</t>
    </rPh>
    <phoneticPr fontId="2"/>
  </si>
  <si>
    <t>1980年と2010年の体力指数6項目の変化をバランスの観点から比較したい。</t>
    <rPh sb="4" eb="5">
      <t>ネン</t>
    </rPh>
    <rPh sb="10" eb="11">
      <t>ネン</t>
    </rPh>
    <rPh sb="12" eb="14">
      <t>タイリョク</t>
    </rPh>
    <rPh sb="14" eb="16">
      <t>シスウ</t>
    </rPh>
    <rPh sb="17" eb="19">
      <t>コウモク</t>
    </rPh>
    <rPh sb="20" eb="22">
      <t>ヘンカ</t>
    </rPh>
    <rPh sb="28" eb="30">
      <t>カンテン</t>
    </rPh>
    <rPh sb="32" eb="34">
      <t>ヒカク</t>
    </rPh>
    <phoneticPr fontId="2"/>
  </si>
  <si>
    <t>1980年</t>
    <rPh sb="4" eb="5">
      <t>ネン</t>
    </rPh>
    <phoneticPr fontId="2"/>
  </si>
  <si>
    <t>2010年</t>
    <rPh sb="4" eb="5">
      <t>ネン</t>
    </rPh>
    <phoneticPr fontId="2"/>
  </si>
  <si>
    <t>筋力</t>
    <rPh sb="0" eb="2">
      <t>キンリョク</t>
    </rPh>
    <phoneticPr fontId="2"/>
  </si>
  <si>
    <t>瞬発力</t>
    <rPh sb="0" eb="3">
      <t>シュンパツリョク</t>
    </rPh>
    <phoneticPr fontId="2"/>
  </si>
  <si>
    <t>敏捷性</t>
    <rPh sb="0" eb="3">
      <t>ビンショウセイ</t>
    </rPh>
    <phoneticPr fontId="2"/>
  </si>
  <si>
    <t>平衡性</t>
    <rPh sb="0" eb="3">
      <t>ヘイコウセイ</t>
    </rPh>
    <phoneticPr fontId="2"/>
  </si>
  <si>
    <t>柔軟性</t>
    <rPh sb="0" eb="3">
      <t>ジュウナンセイ</t>
    </rPh>
    <phoneticPr fontId="2"/>
  </si>
  <si>
    <t>心肺持久力</t>
    <rPh sb="0" eb="2">
      <t>シンパイ</t>
    </rPh>
    <rPh sb="2" eb="5">
      <t>ジキュウリョク</t>
    </rPh>
    <phoneticPr fontId="2"/>
  </si>
  <si>
    <t>複数の項目の大きさや量を比較しやすいグラフです。</t>
    <rPh sb="0" eb="2">
      <t>フクスウ</t>
    </rPh>
    <rPh sb="3" eb="5">
      <t>コウモク</t>
    </rPh>
    <rPh sb="6" eb="7">
      <t>オオ</t>
    </rPh>
    <rPh sb="10" eb="11">
      <t>リョウ</t>
    </rPh>
    <rPh sb="12" eb="14">
      <t>ヒカク</t>
    </rPh>
    <phoneticPr fontId="2"/>
  </si>
  <si>
    <t>全体的なバランスも良く分かります。</t>
    <rPh sb="0" eb="3">
      <t>ゼンタイテキ</t>
    </rPh>
    <rPh sb="9" eb="10">
      <t>ヨ</t>
    </rPh>
    <rPh sb="11" eb="12">
      <t>ワ</t>
    </rPh>
    <phoneticPr fontId="2"/>
  </si>
  <si>
    <t>1970年から去年までの日経平均株価の推移を、変化が分かりやすいように示したい。</t>
    <rPh sb="4" eb="5">
      <t>ネン</t>
    </rPh>
    <rPh sb="7" eb="9">
      <t>キョネン</t>
    </rPh>
    <rPh sb="12" eb="14">
      <t>ニッケイ</t>
    </rPh>
    <rPh sb="14" eb="16">
      <t>ヘイキン</t>
    </rPh>
    <rPh sb="16" eb="18">
      <t>カブカ</t>
    </rPh>
    <rPh sb="19" eb="21">
      <t>スイイ</t>
    </rPh>
    <rPh sb="23" eb="25">
      <t>ヘンカ</t>
    </rPh>
    <rPh sb="26" eb="27">
      <t>ワ</t>
    </rPh>
    <rPh sb="35" eb="36">
      <t>シメ</t>
    </rPh>
    <phoneticPr fontId="2"/>
  </si>
  <si>
    <t>縦軸と横軸の範囲を工夫して、急落しているイメージや横ばいのイメージになるように表示したい。</t>
    <rPh sb="0" eb="2">
      <t>タテジク</t>
    </rPh>
    <rPh sb="3" eb="5">
      <t>ヨコジク</t>
    </rPh>
    <rPh sb="6" eb="8">
      <t>ハンイ</t>
    </rPh>
    <rPh sb="9" eb="11">
      <t>クフウ</t>
    </rPh>
    <rPh sb="14" eb="16">
      <t>キュウラク</t>
    </rPh>
    <rPh sb="25" eb="26">
      <t>ヨコ</t>
    </rPh>
    <rPh sb="39" eb="41">
      <t>ヒョウジ</t>
    </rPh>
    <phoneticPr fontId="2"/>
  </si>
  <si>
    <t>株価</t>
    <rPh sb="0" eb="2">
      <t>カブカ</t>
    </rPh>
    <phoneticPr fontId="2"/>
  </si>
  <si>
    <t>グラフは描く範囲の選び方やプロットエリアの縦横比によって印象が大きく変わります。</t>
    <rPh sb="4" eb="5">
      <t>エガ</t>
    </rPh>
    <rPh sb="6" eb="8">
      <t>ハンイ</t>
    </rPh>
    <rPh sb="9" eb="10">
      <t>エラ</t>
    </rPh>
    <rPh sb="11" eb="12">
      <t>カタ</t>
    </rPh>
    <rPh sb="21" eb="23">
      <t>タテヨコ</t>
    </rPh>
    <rPh sb="23" eb="24">
      <t>ヒ</t>
    </rPh>
    <rPh sb="28" eb="30">
      <t>インショウ</t>
    </rPh>
    <rPh sb="31" eb="32">
      <t>オオ</t>
    </rPh>
    <rPh sb="34" eb="35">
      <t>カ</t>
    </rPh>
    <phoneticPr fontId="2"/>
  </si>
  <si>
    <t>一番上のグラフが全てのデータを表しています。</t>
    <rPh sb="0" eb="2">
      <t>イチバン</t>
    </rPh>
    <rPh sb="2" eb="3">
      <t>ウエ</t>
    </rPh>
    <rPh sb="8" eb="9">
      <t>スベ</t>
    </rPh>
    <rPh sb="15" eb="16">
      <t>アラワ</t>
    </rPh>
    <phoneticPr fontId="2"/>
  </si>
  <si>
    <t>二番目のグラフは株価が下降している期間のみを描いており、下げ続けている印象を与えます。</t>
    <rPh sb="0" eb="3">
      <t>ニバンメ</t>
    </rPh>
    <rPh sb="8" eb="10">
      <t>カブカ</t>
    </rPh>
    <rPh sb="11" eb="13">
      <t>カコウ</t>
    </rPh>
    <rPh sb="17" eb="19">
      <t>キカン</t>
    </rPh>
    <rPh sb="22" eb="23">
      <t>エガ</t>
    </rPh>
    <rPh sb="28" eb="29">
      <t>サ</t>
    </rPh>
    <rPh sb="30" eb="31">
      <t>ツヅ</t>
    </rPh>
    <rPh sb="35" eb="37">
      <t>インショウ</t>
    </rPh>
    <rPh sb="38" eb="39">
      <t>アタ</t>
    </rPh>
    <phoneticPr fontId="2"/>
  </si>
  <si>
    <t>三番目のグラフは二番目のグラフの横幅を縮小、かつ最小値を5000円にしており、下げのイメージがより強くなります。</t>
    <rPh sb="0" eb="3">
      <t>サンバンメ</t>
    </rPh>
    <rPh sb="8" eb="11">
      <t>ニバンメ</t>
    </rPh>
    <rPh sb="16" eb="18">
      <t>ヨコハバ</t>
    </rPh>
    <rPh sb="19" eb="21">
      <t>シュクショウ</t>
    </rPh>
    <rPh sb="24" eb="27">
      <t>サイショウチ</t>
    </rPh>
    <rPh sb="32" eb="33">
      <t>エン</t>
    </rPh>
    <rPh sb="39" eb="40">
      <t>サ</t>
    </rPh>
    <rPh sb="49" eb="50">
      <t>ツヨ</t>
    </rPh>
    <phoneticPr fontId="2"/>
  </si>
  <si>
    <t>四番目のグラフは最大値を100000円にしており、横ばいのイメージが強くなります。</t>
    <rPh sb="0" eb="3">
      <t>ヨンバンメ</t>
    </rPh>
    <rPh sb="8" eb="11">
      <t>サイダイチ</t>
    </rPh>
    <rPh sb="18" eb="19">
      <t>エン</t>
    </rPh>
    <rPh sb="25" eb="26">
      <t>ヨコ</t>
    </rPh>
    <rPh sb="34" eb="35">
      <t>ツヨ</t>
    </rPh>
    <phoneticPr fontId="2"/>
  </si>
  <si>
    <t>ドリンク生産量ランキングを棒グラフの棒の長さにイラストを並べて表示したい。</t>
    <rPh sb="4" eb="6">
      <t>セイサン</t>
    </rPh>
    <rPh sb="6" eb="7">
      <t>リョウ</t>
    </rPh>
    <rPh sb="13" eb="14">
      <t>ボウ</t>
    </rPh>
    <rPh sb="18" eb="19">
      <t>ボウ</t>
    </rPh>
    <rPh sb="20" eb="21">
      <t>ナガ</t>
    </rPh>
    <rPh sb="28" eb="29">
      <t>ナラ</t>
    </rPh>
    <rPh sb="31" eb="33">
      <t>ヒョウジ</t>
    </rPh>
    <phoneticPr fontId="2"/>
  </si>
  <si>
    <t>種別</t>
    <rPh sb="0" eb="2">
      <t>シュベツ</t>
    </rPh>
    <phoneticPr fontId="2"/>
  </si>
  <si>
    <t>万リットル</t>
    <rPh sb="0" eb="1">
      <t>マン</t>
    </rPh>
    <phoneticPr fontId="2"/>
  </si>
  <si>
    <t>果汁</t>
    <rPh sb="0" eb="2">
      <t>カジュウ</t>
    </rPh>
    <phoneticPr fontId="2"/>
  </si>
  <si>
    <t>機能性飲料</t>
    <rPh sb="0" eb="3">
      <t>キノウセイ</t>
    </rPh>
    <rPh sb="3" eb="5">
      <t>インリョウ</t>
    </rPh>
    <phoneticPr fontId="2"/>
  </si>
  <si>
    <t>紅茶</t>
    <rPh sb="0" eb="2">
      <t>コウチャ</t>
    </rPh>
    <phoneticPr fontId="2"/>
  </si>
  <si>
    <t>コーヒー</t>
    <phoneticPr fontId="2"/>
  </si>
  <si>
    <t>炭酸</t>
    <rPh sb="0" eb="2">
      <t>タンサン</t>
    </rPh>
    <phoneticPr fontId="2"/>
  </si>
  <si>
    <t>中国茶</t>
    <rPh sb="0" eb="2">
      <t>チュウゴク</t>
    </rPh>
    <rPh sb="2" eb="3">
      <t>チャ</t>
    </rPh>
    <phoneticPr fontId="2"/>
  </si>
  <si>
    <t>日本茶</t>
    <rPh sb="0" eb="3">
      <t>ニホンチャ</t>
    </rPh>
    <phoneticPr fontId="2"/>
  </si>
  <si>
    <t>乳飲料</t>
    <rPh sb="0" eb="3">
      <t>ニュウインリョウ</t>
    </rPh>
    <phoneticPr fontId="2"/>
  </si>
  <si>
    <t>水</t>
    <rPh sb="0" eb="1">
      <t>ミズ</t>
    </rPh>
    <phoneticPr fontId="2"/>
  </si>
  <si>
    <t>棒グラフの棒の代わりにイラストや写真を並べることも可能です。</t>
    <rPh sb="0" eb="1">
      <t>ボウ</t>
    </rPh>
    <rPh sb="5" eb="6">
      <t>ボウ</t>
    </rPh>
    <rPh sb="7" eb="8">
      <t>カ</t>
    </rPh>
    <rPh sb="16" eb="18">
      <t>シャシン</t>
    </rPh>
    <rPh sb="19" eb="20">
      <t>ナラ</t>
    </rPh>
    <rPh sb="25" eb="27">
      <t>カノウ</t>
    </rPh>
    <phoneticPr fontId="2"/>
  </si>
  <si>
    <t>交通事故と居眠り運転件数の推移を示し、特に2009年を境に両者が急上昇していることを表示したい。</t>
    <rPh sb="0" eb="2">
      <t>コウツウ</t>
    </rPh>
    <rPh sb="2" eb="4">
      <t>ジコ</t>
    </rPh>
    <rPh sb="5" eb="7">
      <t>イネム</t>
    </rPh>
    <rPh sb="8" eb="10">
      <t>ウンテン</t>
    </rPh>
    <rPh sb="10" eb="12">
      <t>ケンスウ</t>
    </rPh>
    <rPh sb="13" eb="15">
      <t>スイイ</t>
    </rPh>
    <rPh sb="16" eb="17">
      <t>シメ</t>
    </rPh>
    <rPh sb="19" eb="20">
      <t>トク</t>
    </rPh>
    <rPh sb="25" eb="26">
      <t>ネン</t>
    </rPh>
    <rPh sb="27" eb="28">
      <t>サカイ</t>
    </rPh>
    <rPh sb="29" eb="31">
      <t>リョウシャ</t>
    </rPh>
    <rPh sb="32" eb="35">
      <t>キュウジョウショウ</t>
    </rPh>
    <rPh sb="42" eb="44">
      <t>ヒョウジ</t>
    </rPh>
    <phoneticPr fontId="2"/>
  </si>
  <si>
    <t>グラフの中で注目して欲しい箇所にはオートシェイプから図形を挿入して目立たせると効果的です。</t>
    <rPh sb="4" eb="5">
      <t>ナカ</t>
    </rPh>
    <rPh sb="6" eb="8">
      <t>チュウモク</t>
    </rPh>
    <rPh sb="10" eb="11">
      <t>ホ</t>
    </rPh>
    <rPh sb="13" eb="15">
      <t>カショ</t>
    </rPh>
    <rPh sb="26" eb="28">
      <t>ズケイ</t>
    </rPh>
    <rPh sb="29" eb="31">
      <t>ソウニュウ</t>
    </rPh>
    <rPh sb="33" eb="35">
      <t>メダ</t>
    </rPh>
    <rPh sb="39" eb="42">
      <t>コウカテキ</t>
    </rPh>
    <phoneticPr fontId="2"/>
  </si>
  <si>
    <t>○○家の携帯電話利用料の推移を、4人の内訳付きで示したい。</t>
    <rPh sb="8" eb="10">
      <t>リヨウ</t>
    </rPh>
    <rPh sb="17" eb="18">
      <t>ニン</t>
    </rPh>
    <rPh sb="19" eb="21">
      <t>ウチワケ</t>
    </rPh>
    <rPh sb="21" eb="22">
      <t>ツ</t>
    </rPh>
    <rPh sb="24" eb="25">
      <t>シメ</t>
    </rPh>
    <phoneticPr fontId="2"/>
  </si>
  <si>
    <t>お父さん</t>
    <rPh sb="1" eb="2">
      <t>トウ</t>
    </rPh>
    <phoneticPr fontId="2"/>
  </si>
  <si>
    <t>お母さん</t>
    <rPh sb="1" eb="2">
      <t>カア</t>
    </rPh>
    <phoneticPr fontId="2"/>
  </si>
  <si>
    <t>お姉ちゃん</t>
    <rPh sb="1" eb="2">
      <t>ネエ</t>
    </rPh>
    <phoneticPr fontId="2"/>
  </si>
  <si>
    <t>わたし</t>
    <phoneticPr fontId="2"/>
  </si>
  <si>
    <t>2月</t>
    <rPh sb="1" eb="2">
      <t>ガツ</t>
    </rPh>
    <phoneticPr fontId="2"/>
  </si>
  <si>
    <t>3月</t>
    <rPh sb="1" eb="2">
      <t>ガツ</t>
    </rPh>
    <phoneticPr fontId="2"/>
  </si>
  <si>
    <t>4月</t>
    <rPh sb="1" eb="2">
      <t>ガツ</t>
    </rPh>
    <phoneticPr fontId="2"/>
  </si>
  <si>
    <t>5月</t>
    <rPh sb="1" eb="2">
      <t>ガツ</t>
    </rPh>
    <phoneticPr fontId="2"/>
  </si>
  <si>
    <t>6月</t>
    <rPh sb="1" eb="2">
      <t>ガツ</t>
    </rPh>
    <phoneticPr fontId="2"/>
  </si>
  <si>
    <t>希望する結婚後の生活スタイルを、下記の年代区分で比較したい。</t>
    <rPh sb="0" eb="2">
      <t>キボウ</t>
    </rPh>
    <rPh sb="4" eb="7">
      <t>ケッコンゴ</t>
    </rPh>
    <rPh sb="8" eb="10">
      <t>セイカツ</t>
    </rPh>
    <rPh sb="16" eb="18">
      <t>カキ</t>
    </rPh>
    <rPh sb="19" eb="21">
      <t>ネンダイ</t>
    </rPh>
    <rPh sb="21" eb="23">
      <t>クブン</t>
    </rPh>
    <rPh sb="24" eb="26">
      <t>ヒカク</t>
    </rPh>
    <phoneticPr fontId="2"/>
  </si>
  <si>
    <t>夫が働き、妻が専業主婦</t>
    <rPh sb="0" eb="1">
      <t>オット</t>
    </rPh>
    <rPh sb="2" eb="3">
      <t>ハタラ</t>
    </rPh>
    <rPh sb="5" eb="6">
      <t>ツマ</t>
    </rPh>
    <rPh sb="7" eb="9">
      <t>センギョウ</t>
    </rPh>
    <rPh sb="9" eb="11">
      <t>シュフ</t>
    </rPh>
    <phoneticPr fontId="2"/>
  </si>
  <si>
    <t>夫婦共働き</t>
    <rPh sb="0" eb="2">
      <t>フウフ</t>
    </rPh>
    <rPh sb="2" eb="4">
      <t>トモバタラ</t>
    </rPh>
    <phoneticPr fontId="2"/>
  </si>
  <si>
    <t>25-29歳</t>
    <rPh sb="5" eb="6">
      <t>サイ</t>
    </rPh>
    <phoneticPr fontId="2"/>
  </si>
  <si>
    <t>30-34歳</t>
    <rPh sb="5" eb="6">
      <t>サイ</t>
    </rPh>
    <phoneticPr fontId="2"/>
  </si>
  <si>
    <t>35-39歳</t>
    <rPh sb="5" eb="6">
      <t>サイ</t>
    </rPh>
    <phoneticPr fontId="2"/>
  </si>
  <si>
    <t>ストレスを感じる人の割合の推移を示したい。</t>
    <rPh sb="16" eb="17">
      <t>シメ</t>
    </rPh>
    <phoneticPr fontId="2"/>
  </si>
  <si>
    <t>強く感じる</t>
    <rPh sb="0" eb="1">
      <t>ツヨ</t>
    </rPh>
    <rPh sb="2" eb="3">
      <t>カン</t>
    </rPh>
    <phoneticPr fontId="2"/>
  </si>
  <si>
    <t>やや強く感じる</t>
    <rPh sb="2" eb="3">
      <t>ツヨ</t>
    </rPh>
    <rPh sb="4" eb="5">
      <t>カン</t>
    </rPh>
    <phoneticPr fontId="2"/>
  </si>
  <si>
    <t>どちらともいえない</t>
    <phoneticPr fontId="2"/>
  </si>
  <si>
    <t>あまり感じない</t>
    <rPh sb="3" eb="4">
      <t>カン</t>
    </rPh>
    <phoneticPr fontId="2"/>
  </si>
  <si>
    <t>まったく感じない</t>
    <rPh sb="4" eb="5">
      <t>カン</t>
    </rPh>
    <phoneticPr fontId="2"/>
  </si>
  <si>
    <t>神戸市の気温と降水量(月間平均)を一つのグラフで示したい。</t>
    <rPh sb="0" eb="3">
      <t>コウベシ</t>
    </rPh>
    <rPh sb="4" eb="6">
      <t>キオン</t>
    </rPh>
    <rPh sb="7" eb="10">
      <t>コウスイリョウ</t>
    </rPh>
    <rPh sb="17" eb="18">
      <t>ヒト</t>
    </rPh>
    <rPh sb="24" eb="25">
      <t>シメ</t>
    </rPh>
    <phoneticPr fontId="2"/>
  </si>
  <si>
    <t>気温(℃)</t>
    <rPh sb="0" eb="2">
      <t>キオン</t>
    </rPh>
    <phoneticPr fontId="2"/>
  </si>
  <si>
    <t>降水量(mm)</t>
    <rPh sb="0" eb="3">
      <t>コウスイリョウ</t>
    </rPh>
    <phoneticPr fontId="2"/>
  </si>
  <si>
    <t>A食品とB食品の栄養バランス(1日の必要量との比較)をバランスが分かりやすいように示したい。</t>
    <rPh sb="1" eb="3">
      <t>ショクヒン</t>
    </rPh>
    <rPh sb="5" eb="7">
      <t>ショクヒン</t>
    </rPh>
    <rPh sb="8" eb="10">
      <t>エイヨウ</t>
    </rPh>
    <rPh sb="16" eb="17">
      <t>ニチ</t>
    </rPh>
    <rPh sb="18" eb="20">
      <t>ヒツヨウ</t>
    </rPh>
    <rPh sb="20" eb="21">
      <t>リョウ</t>
    </rPh>
    <rPh sb="23" eb="25">
      <t>ヒカク</t>
    </rPh>
    <rPh sb="32" eb="33">
      <t>ワ</t>
    </rPh>
    <rPh sb="41" eb="42">
      <t>シメ</t>
    </rPh>
    <phoneticPr fontId="2"/>
  </si>
  <si>
    <t>A食品</t>
    <rPh sb="1" eb="3">
      <t>ショクヒン</t>
    </rPh>
    <phoneticPr fontId="2"/>
  </si>
  <si>
    <t>B食品</t>
    <rPh sb="1" eb="3">
      <t>ショクヒン</t>
    </rPh>
    <phoneticPr fontId="2"/>
  </si>
  <si>
    <t>カロリー</t>
    <phoneticPr fontId="2"/>
  </si>
  <si>
    <t>タンパク質</t>
    <rPh sb="4" eb="5">
      <t>シツ</t>
    </rPh>
    <phoneticPr fontId="2"/>
  </si>
  <si>
    <t>脂質</t>
    <rPh sb="0" eb="2">
      <t>シシツ</t>
    </rPh>
    <phoneticPr fontId="2"/>
  </si>
  <si>
    <t>炭水化物</t>
    <rPh sb="0" eb="4">
      <t>タンスイカブツ</t>
    </rPh>
    <phoneticPr fontId="2"/>
  </si>
  <si>
    <t>塩分</t>
    <rPh sb="0" eb="2">
      <t>エンブン</t>
    </rPh>
    <phoneticPr fontId="2"/>
  </si>
  <si>
    <t>売上高(円)</t>
    <rPh sb="0" eb="2">
      <t>ウリアゲ</t>
    </rPh>
    <rPh sb="2" eb="3">
      <t>ダカ</t>
    </rPh>
    <phoneticPr fontId="2"/>
  </si>
  <si>
    <t>利益(円)</t>
    <rPh sb="0" eb="2">
      <t>リエキ</t>
    </rPh>
    <rPh sb="3" eb="4">
      <t>エン</t>
    </rPh>
    <phoneticPr fontId="2"/>
  </si>
  <si>
    <t>生徒ごとの試験の合計点数ランキングを、各学期の内訳付きで示したい。</t>
    <rPh sb="0" eb="2">
      <t>セイト</t>
    </rPh>
    <rPh sb="5" eb="7">
      <t>シケン</t>
    </rPh>
    <rPh sb="8" eb="10">
      <t>ゴウケイ</t>
    </rPh>
    <rPh sb="10" eb="12">
      <t>テンスウ</t>
    </rPh>
    <rPh sb="19" eb="20">
      <t>カク</t>
    </rPh>
    <rPh sb="20" eb="22">
      <t>ガッキ</t>
    </rPh>
    <rPh sb="23" eb="26">
      <t>ウチワケツ</t>
    </rPh>
    <rPh sb="28" eb="29">
      <t>シメ</t>
    </rPh>
    <phoneticPr fontId="2"/>
  </si>
  <si>
    <t>生徒名</t>
    <rPh sb="0" eb="2">
      <t>セイト</t>
    </rPh>
    <rPh sb="2" eb="3">
      <t>メイ</t>
    </rPh>
    <phoneticPr fontId="2"/>
  </si>
  <si>
    <t>1学期</t>
    <rPh sb="1" eb="3">
      <t>ガッキ</t>
    </rPh>
    <phoneticPr fontId="2"/>
  </si>
  <si>
    <t>2学期</t>
    <rPh sb="1" eb="3">
      <t>ガッキ</t>
    </rPh>
    <phoneticPr fontId="2"/>
  </si>
  <si>
    <t>3学期</t>
    <rPh sb="1" eb="3">
      <t>ガッキ</t>
    </rPh>
    <phoneticPr fontId="2"/>
  </si>
  <si>
    <t>飯塚</t>
    <rPh sb="0" eb="2">
      <t>イイヅカ</t>
    </rPh>
    <phoneticPr fontId="2"/>
  </si>
  <si>
    <t>石黒</t>
    <rPh sb="0" eb="2">
      <t>イシグロ</t>
    </rPh>
    <phoneticPr fontId="2"/>
  </si>
  <si>
    <t>丸山</t>
    <rPh sb="0" eb="2">
      <t>マルヤマ</t>
    </rPh>
    <phoneticPr fontId="2"/>
  </si>
  <si>
    <t>鈴木</t>
    <rPh sb="0" eb="2">
      <t>スズキ</t>
    </rPh>
    <phoneticPr fontId="2"/>
  </si>
  <si>
    <t>石川</t>
    <rPh sb="0" eb="2">
      <t>イシカワ</t>
    </rPh>
    <phoneticPr fontId="2"/>
  </si>
  <si>
    <t>トヨタ自動車の売上高と利益の推移</t>
    <rPh sb="3" eb="6">
      <t>ジドウシャ</t>
    </rPh>
    <rPh sb="7" eb="9">
      <t>ウリアゲ</t>
    </rPh>
    <rPh sb="9" eb="10">
      <t>ダカ</t>
    </rPh>
    <rPh sb="11" eb="13">
      <t>リエキ</t>
    </rPh>
    <rPh sb="14" eb="16">
      <t>スイイ</t>
    </rPh>
    <phoneticPr fontId="2"/>
  </si>
  <si>
    <t>2017(予想)</t>
    <rPh sb="5" eb="7">
      <t>ヨソウ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</si>
</sst>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
    <numFmt numFmtId="177" formatCode="_-* #,##0_-;\-* #,##0_-;_-* &quot;-&quot;_-;_-@_-"/>
    <numFmt numFmtId="178" formatCode="#,##0;\-#,##0;&quot;-&quot;"/>
    <numFmt numFmtId="179" formatCode="&quot;SFr.&quot;#,##0;[Red]&quot;SFr.&quot;\-#,##0"/>
    <numFmt numFmtId="180" formatCode="0.0%"/>
    <numFmt numFmtId="181" formatCode="0_);[Red]\(0\)"/>
    <numFmt numFmtId="182" formatCode="0_ "/>
  </numFmts>
  <fonts count="12">
    <font>
      <sz val="11"/>
      <name val="ＭＳ Ｐゴシック"/>
      <family val="3"/>
      <charset val="128"/>
    </font>
    <font>
      <sz val="11"/>
      <name val="ＭＳ Ｐゴシック"/>
      <family val="3"/>
      <charset val="128"/>
    </font>
    <font>
      <sz val="6"/>
      <name val="ＭＳ Ｐゴシック"/>
      <family val="3"/>
      <charset val="128"/>
    </font>
    <font>
      <sz val="10"/>
      <name val="MS Sans Serif"/>
      <family val="2"/>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s>
  <fills count="2">
    <fill>
      <patternFill patternType="none"/>
    </fill>
    <fill>
      <patternFill patternType="gray125"/>
    </fill>
  </fills>
  <borders count="3">
    <border>
      <left/>
      <right/>
      <top/>
      <bottom/>
      <diagonal/>
    </border>
    <border>
      <left/>
      <right/>
      <top style="medium">
        <color indexed="64"/>
      </top>
      <bottom style="medium">
        <color indexed="64"/>
      </bottom>
      <diagonal/>
    </border>
    <border>
      <left/>
      <right/>
      <top style="thin">
        <color indexed="64"/>
      </top>
      <bottom style="thin">
        <color indexed="64"/>
      </bottom>
      <diagonal/>
    </border>
  </borders>
  <cellStyleXfs count="1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xf numFmtId="178" fontId="4" fillId="0" borderId="0" applyFill="0" applyBorder="0" applyAlignment="0"/>
    <xf numFmtId="0" fontId="5" fillId="0" borderId="0">
      <alignment horizontal="left"/>
    </xf>
    <xf numFmtId="0" fontId="6" fillId="0" borderId="1" applyNumberFormat="0" applyAlignment="0" applyProtection="0">
      <alignment horizontal="left" vertical="center"/>
    </xf>
    <xf numFmtId="0" fontId="6" fillId="0" borderId="2">
      <alignment horizontal="left" vertical="center"/>
    </xf>
    <xf numFmtId="179" fontId="1" fillId="0" borderId="0"/>
    <xf numFmtId="0" fontId="7" fillId="0" borderId="0"/>
    <xf numFmtId="4" fontId="5" fillId="0" borderId="0">
      <alignment horizontal="right"/>
    </xf>
    <xf numFmtId="4" fontId="8" fillId="0" borderId="0">
      <alignment horizontal="right"/>
    </xf>
    <xf numFmtId="0" fontId="9" fillId="0" borderId="0">
      <alignment horizontal="left"/>
    </xf>
    <xf numFmtId="0" fontId="10" fillId="0" borderId="0"/>
    <xf numFmtId="0" fontId="11" fillId="0" borderId="0">
      <alignment horizontal="center"/>
    </xf>
    <xf numFmtId="177" fontId="3" fillId="0" borderId="0" applyFont="0" applyFill="0" applyBorder="0" applyAlignment="0" applyProtection="0"/>
  </cellStyleXfs>
  <cellXfs count="14">
    <xf numFmtId="0" fontId="0" fillId="0" borderId="0" xfId="0">
      <alignment vertical="center"/>
    </xf>
    <xf numFmtId="176" fontId="0" fillId="0" borderId="0" xfId="0" applyNumberFormat="1">
      <alignment vertical="center"/>
    </xf>
    <xf numFmtId="0" fontId="0" fillId="0" borderId="0" xfId="0" applyNumberFormat="1">
      <alignment vertical="center"/>
    </xf>
    <xf numFmtId="3" fontId="0" fillId="0" borderId="0" xfId="0" applyNumberFormat="1">
      <alignment vertical="center"/>
    </xf>
    <xf numFmtId="9" fontId="0" fillId="0" borderId="0" xfId="0" applyNumberFormat="1">
      <alignment vertical="center"/>
    </xf>
    <xf numFmtId="9" fontId="0" fillId="0" borderId="0" xfId="1" applyFont="1">
      <alignment vertical="center"/>
    </xf>
    <xf numFmtId="0" fontId="0" fillId="0" borderId="0" xfId="1" applyNumberFormat="1" applyFont="1">
      <alignment vertical="center"/>
    </xf>
    <xf numFmtId="38" fontId="0" fillId="0" borderId="0" xfId="2" applyFont="1">
      <alignment vertical="center"/>
    </xf>
    <xf numFmtId="38" fontId="0" fillId="0" borderId="0" xfId="0" applyNumberFormat="1">
      <alignment vertical="center"/>
    </xf>
    <xf numFmtId="0" fontId="0" fillId="0" borderId="0" xfId="0" applyAlignment="1">
      <alignment vertical="center"/>
    </xf>
    <xf numFmtId="180" fontId="0" fillId="0" borderId="0" xfId="0" applyNumberFormat="1">
      <alignment vertical="center"/>
    </xf>
    <xf numFmtId="0" fontId="0" fillId="0" borderId="0" xfId="0" applyAlignment="1">
      <alignment vertical="center" wrapText="1"/>
    </xf>
    <xf numFmtId="181" fontId="0" fillId="0" borderId="0" xfId="0" applyNumberFormat="1">
      <alignment vertical="center"/>
    </xf>
    <xf numFmtId="182" fontId="0" fillId="0" borderId="0" xfId="0" applyNumberFormat="1">
      <alignment vertical="center"/>
    </xf>
  </cellXfs>
  <cellStyles count="16">
    <cellStyle name="Calc Currency (0)" xfId="4"/>
    <cellStyle name="entry" xfId="5"/>
    <cellStyle name="Header1" xfId="6"/>
    <cellStyle name="Header2" xfId="7"/>
    <cellStyle name="Normal - Style1" xfId="8"/>
    <cellStyle name="Normal_#18-Internet" xfId="9"/>
    <cellStyle name="price" xfId="10"/>
    <cellStyle name="revised" xfId="11"/>
    <cellStyle name="section" xfId="12"/>
    <cellStyle name="subhead" xfId="13"/>
    <cellStyle name="title" xfId="14"/>
    <cellStyle name="パーセント" xfId="1" builtinId="5"/>
    <cellStyle name="桁区切り" xfId="2" builtinId="6"/>
    <cellStyle name="桁区切り 2" xfId="15"/>
    <cellStyle name="標準" xfId="0" builtinId="0"/>
    <cellStyle name="標準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2.xml.rels><?xml version="1.0" encoding="UTF-8" standalone="yes"?>
<Relationships xmlns="http://schemas.openxmlformats.org/package/2006/relationships"><Relationship Id="rId1" Type="http://schemas.openxmlformats.org/officeDocument/2006/relationships/image" Target="../media/image2.jpeg"/></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1.xml"/><Relationship Id="rId2" Type="http://schemas.openxmlformats.org/officeDocument/2006/relationships/image" Target="../media/image5.jpeg"/><Relationship Id="rId1" Type="http://schemas.openxmlformats.org/officeDocument/2006/relationships/image" Target="../media/image4.wmf"/></Relationships>
</file>

<file path=xl/charts/_rels/chart4.xml.rels><?xml version="1.0" encoding="UTF-8" standalone="yes"?>
<Relationships xmlns="http://schemas.openxmlformats.org/package/2006/relationships"><Relationship Id="rId1" Type="http://schemas.openxmlformats.org/officeDocument/2006/relationships/image" Target="../media/image1.wmf"/></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36"/>
    </mc:Choice>
    <mc:Fallback>
      <c:style val="36"/>
    </mc:Fallback>
  </mc:AlternateContent>
  <c:chart>
    <c:title>
      <c:tx>
        <c:rich>
          <a:bodyPr/>
          <a:lstStyle/>
          <a:p>
            <a:pPr>
              <a:defRPr sz="1600"/>
            </a:pPr>
            <a:r>
              <a:rPr lang="ja-JP" sz="1600"/>
              <a:t>旭山動物園年間入</a:t>
            </a:r>
            <a:r>
              <a:rPr lang="ja-JP" altLang="en-US" sz="1600"/>
              <a:t>園</a:t>
            </a:r>
            <a:r>
              <a:rPr lang="ja-JP" sz="1600"/>
              <a:t>者数の推移</a:t>
            </a:r>
          </a:p>
        </c:rich>
      </c:tx>
      <c:layout/>
      <c:overlay val="0"/>
    </c:title>
    <c:autoTitleDeleted val="0"/>
    <c:plotArea>
      <c:layout>
        <c:manualLayout>
          <c:layoutTarget val="inner"/>
          <c:xMode val="edge"/>
          <c:yMode val="edge"/>
          <c:x val="0.11118285214348206"/>
          <c:y val="0.20140055409740448"/>
          <c:w val="0.84015507436570436"/>
          <c:h val="0.57245771361913089"/>
        </c:manualLayout>
      </c:layout>
      <c:barChart>
        <c:barDir val="col"/>
        <c:grouping val="clustered"/>
        <c:varyColors val="0"/>
        <c:ser>
          <c:idx val="0"/>
          <c:order val="0"/>
          <c:tx>
            <c:strRef>
              <c:f>集合縦棒!$B$5</c:f>
              <c:strCache>
                <c:ptCount val="1"/>
                <c:pt idx="0">
                  <c:v>人</c:v>
                </c:pt>
              </c:strCache>
            </c:strRef>
          </c:tx>
          <c:invertIfNegative val="0"/>
          <c:cat>
            <c:strRef>
              <c:f>集合縦棒!$A$6:$A$20</c:f>
              <c:strCache>
                <c:ptCount val="15"/>
                <c:pt idx="0">
                  <c:v>H12年度</c:v>
                </c:pt>
                <c:pt idx="1">
                  <c:v>H13年度</c:v>
                </c:pt>
                <c:pt idx="2">
                  <c:v>H14年度</c:v>
                </c:pt>
                <c:pt idx="3">
                  <c:v>H15年度</c:v>
                </c:pt>
                <c:pt idx="4">
                  <c:v>H16年度</c:v>
                </c:pt>
                <c:pt idx="5">
                  <c:v>H17年度</c:v>
                </c:pt>
                <c:pt idx="6">
                  <c:v>H18年度</c:v>
                </c:pt>
                <c:pt idx="7">
                  <c:v>H19年度</c:v>
                </c:pt>
                <c:pt idx="8">
                  <c:v>H20年度</c:v>
                </c:pt>
                <c:pt idx="9">
                  <c:v>H21年度</c:v>
                </c:pt>
                <c:pt idx="10">
                  <c:v>H22年度</c:v>
                </c:pt>
                <c:pt idx="11">
                  <c:v>H23年度</c:v>
                </c:pt>
                <c:pt idx="12">
                  <c:v>H24年度</c:v>
                </c:pt>
                <c:pt idx="13">
                  <c:v>H25年度</c:v>
                </c:pt>
                <c:pt idx="14">
                  <c:v>H26年度</c:v>
                </c:pt>
              </c:strCache>
            </c:strRef>
          </c:cat>
          <c:val>
            <c:numRef>
              <c:f>集合縦棒!$B$6:$B$20</c:f>
              <c:numCache>
                <c:formatCode>#,##0_);[Red]\(#,##0\)</c:formatCode>
                <c:ptCount val="15"/>
                <c:pt idx="0">
                  <c:v>539888</c:v>
                </c:pt>
                <c:pt idx="1">
                  <c:v>575884</c:v>
                </c:pt>
                <c:pt idx="2">
                  <c:v>670431</c:v>
                </c:pt>
                <c:pt idx="3">
                  <c:v>823896</c:v>
                </c:pt>
                <c:pt idx="4">
                  <c:v>1449474</c:v>
                </c:pt>
                <c:pt idx="5">
                  <c:v>2067684</c:v>
                </c:pt>
                <c:pt idx="6">
                  <c:v>3040650</c:v>
                </c:pt>
                <c:pt idx="7">
                  <c:v>3072353</c:v>
                </c:pt>
                <c:pt idx="8">
                  <c:v>2769210</c:v>
                </c:pt>
                <c:pt idx="9">
                  <c:v>2463274</c:v>
                </c:pt>
                <c:pt idx="10">
                  <c:v>2061519</c:v>
                </c:pt>
                <c:pt idx="11">
                  <c:v>1723649</c:v>
                </c:pt>
                <c:pt idx="12">
                  <c:v>1625975</c:v>
                </c:pt>
                <c:pt idx="13">
                  <c:v>1650057</c:v>
                </c:pt>
                <c:pt idx="14">
                  <c:v>1651430</c:v>
                </c:pt>
              </c:numCache>
            </c:numRef>
          </c:val>
        </c:ser>
        <c:dLbls>
          <c:showLegendKey val="0"/>
          <c:showVal val="0"/>
          <c:showCatName val="0"/>
          <c:showSerName val="0"/>
          <c:showPercent val="0"/>
          <c:showBubbleSize val="0"/>
        </c:dLbls>
        <c:gapWidth val="150"/>
        <c:axId val="308714808"/>
        <c:axId val="308718728"/>
      </c:barChart>
      <c:catAx>
        <c:axId val="308714808"/>
        <c:scaling>
          <c:orientation val="minMax"/>
        </c:scaling>
        <c:delete val="0"/>
        <c:axPos val="b"/>
        <c:numFmt formatCode="General" sourceLinked="1"/>
        <c:majorTickMark val="out"/>
        <c:minorTickMark val="none"/>
        <c:tickLblPos val="nextTo"/>
        <c:txPr>
          <a:bodyPr rot="-5400000" vert="horz"/>
          <a:lstStyle/>
          <a:p>
            <a:pPr>
              <a:defRPr/>
            </a:pPr>
            <a:endParaRPr lang="ja-JP"/>
          </a:p>
        </c:txPr>
        <c:crossAx val="308718728"/>
        <c:crosses val="autoZero"/>
        <c:auto val="1"/>
        <c:lblAlgn val="ctr"/>
        <c:lblOffset val="100"/>
        <c:tickLblSkip val="1"/>
        <c:noMultiLvlLbl val="0"/>
      </c:catAx>
      <c:valAx>
        <c:axId val="308718728"/>
        <c:scaling>
          <c:orientation val="minMax"/>
        </c:scaling>
        <c:delete val="0"/>
        <c:axPos val="l"/>
        <c:majorGridlines/>
        <c:numFmt formatCode="#,##0_);[Red]\(#,##0\)" sourceLinked="1"/>
        <c:majorTickMark val="out"/>
        <c:minorTickMark val="none"/>
        <c:tickLblPos val="nextTo"/>
        <c:crossAx val="308714808"/>
        <c:crosses val="autoZero"/>
        <c:crossBetween val="between"/>
        <c:dispUnits>
          <c:builtInUnit val="tenThousands"/>
          <c:dispUnitsLbl>
            <c:layout>
              <c:manualLayout>
                <c:xMode val="edge"/>
                <c:yMode val="edge"/>
                <c:x val="2.5000000000000001E-2"/>
                <c:y val="8.5659813356663755E-2"/>
              </c:manualLayout>
            </c:layout>
            <c:tx>
              <c:rich>
                <a:bodyPr rot="0" vert="horz"/>
                <a:lstStyle/>
                <a:p>
                  <a:pPr>
                    <a:defRPr b="0"/>
                  </a:pPr>
                  <a:r>
                    <a:rPr lang="en-US" b="0"/>
                    <a:t>(</a:t>
                  </a:r>
                  <a:r>
                    <a:rPr lang="ja-JP" b="0"/>
                    <a:t>万人</a:t>
                  </a:r>
                  <a:r>
                    <a:rPr lang="en-US" b="0"/>
                    <a:t>)</a:t>
                  </a:r>
                  <a:endParaRPr lang="ja-JP" b="0"/>
                </a:p>
              </c:rich>
            </c:tx>
          </c:dispUnitsLbl>
        </c:dispUnits>
      </c:valAx>
      <c:spPr>
        <a:ln>
          <a:solidFill>
            <a:schemeClr val="bg1">
              <a:lumMod val="50000"/>
            </a:schemeClr>
          </a:solidFill>
        </a:ln>
      </c:spPr>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sz="1200"/>
            </a:pPr>
            <a:r>
              <a:rPr lang="ja-JP" altLang="en-US" sz="1200"/>
              <a:t>商品</a:t>
            </a:r>
            <a:r>
              <a:rPr lang="en-US" altLang="ja-JP" sz="1200"/>
              <a:t>A</a:t>
            </a:r>
            <a:r>
              <a:rPr lang="ja-JP" altLang="en-US" sz="1200"/>
              <a:t>および</a:t>
            </a:r>
            <a:r>
              <a:rPr lang="en-US" altLang="ja-JP" sz="1200"/>
              <a:t>B</a:t>
            </a:r>
            <a:r>
              <a:rPr lang="ja-JP" altLang="en-US" sz="1200"/>
              <a:t>の売り上げと気温の月別変化</a:t>
            </a:r>
          </a:p>
        </c:rich>
      </c:tx>
      <c:layout/>
      <c:overlay val="0"/>
    </c:title>
    <c:autoTitleDeleted val="0"/>
    <c:plotArea>
      <c:layout>
        <c:manualLayout>
          <c:layoutTarget val="inner"/>
          <c:xMode val="edge"/>
          <c:yMode val="edge"/>
          <c:x val="0.11423840769903762"/>
          <c:y val="0.17732648002333043"/>
          <c:w val="0.84691579177602794"/>
          <c:h val="0.70301326917468654"/>
        </c:manualLayout>
      </c:layout>
      <c:barChart>
        <c:barDir val="col"/>
        <c:grouping val="clustered"/>
        <c:varyColors val="0"/>
        <c:ser>
          <c:idx val="0"/>
          <c:order val="0"/>
          <c:tx>
            <c:strRef>
              <c:f>縦棒折れ線併用2!$B$5</c:f>
              <c:strCache>
                <c:ptCount val="1"/>
                <c:pt idx="0">
                  <c:v>商品A</c:v>
                </c:pt>
              </c:strCache>
            </c:strRef>
          </c:tx>
          <c:invertIfNegative val="0"/>
          <c:cat>
            <c:strRef>
              <c:f>縦棒折れ線併用2!$A$6:$A$17</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縦棒折れ線併用2!$B$6:$B$17</c:f>
              <c:numCache>
                <c:formatCode>General</c:formatCode>
                <c:ptCount val="12"/>
                <c:pt idx="0">
                  <c:v>17200</c:v>
                </c:pt>
                <c:pt idx="1">
                  <c:v>19700</c:v>
                </c:pt>
                <c:pt idx="2">
                  <c:v>20400</c:v>
                </c:pt>
                <c:pt idx="3">
                  <c:v>28800</c:v>
                </c:pt>
                <c:pt idx="4">
                  <c:v>33300</c:v>
                </c:pt>
                <c:pt idx="5">
                  <c:v>34900</c:v>
                </c:pt>
                <c:pt idx="6">
                  <c:v>44000</c:v>
                </c:pt>
                <c:pt idx="7">
                  <c:v>48700</c:v>
                </c:pt>
                <c:pt idx="8">
                  <c:v>44500</c:v>
                </c:pt>
                <c:pt idx="9">
                  <c:v>29200</c:v>
                </c:pt>
                <c:pt idx="10">
                  <c:v>20000</c:v>
                </c:pt>
                <c:pt idx="11">
                  <c:v>14600</c:v>
                </c:pt>
              </c:numCache>
            </c:numRef>
          </c:val>
        </c:ser>
        <c:ser>
          <c:idx val="1"/>
          <c:order val="1"/>
          <c:tx>
            <c:strRef>
              <c:f>縦棒折れ線併用2!$C$5</c:f>
              <c:strCache>
                <c:ptCount val="1"/>
                <c:pt idx="0">
                  <c:v>商品B</c:v>
                </c:pt>
              </c:strCache>
            </c:strRef>
          </c:tx>
          <c:invertIfNegative val="0"/>
          <c:cat>
            <c:strRef>
              <c:f>縦棒折れ線併用2!$A$6:$A$17</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縦棒折れ線併用2!$C$6:$C$17</c:f>
              <c:numCache>
                <c:formatCode>General</c:formatCode>
                <c:ptCount val="12"/>
                <c:pt idx="0">
                  <c:v>30300</c:v>
                </c:pt>
                <c:pt idx="1">
                  <c:v>29400</c:v>
                </c:pt>
                <c:pt idx="2">
                  <c:v>19500</c:v>
                </c:pt>
                <c:pt idx="3">
                  <c:v>18800</c:v>
                </c:pt>
                <c:pt idx="4">
                  <c:v>14300</c:v>
                </c:pt>
                <c:pt idx="5">
                  <c:v>9600</c:v>
                </c:pt>
                <c:pt idx="6">
                  <c:v>8200</c:v>
                </c:pt>
                <c:pt idx="7">
                  <c:v>11700</c:v>
                </c:pt>
                <c:pt idx="8">
                  <c:v>15000</c:v>
                </c:pt>
                <c:pt idx="9">
                  <c:v>18900</c:v>
                </c:pt>
                <c:pt idx="10">
                  <c:v>24400</c:v>
                </c:pt>
                <c:pt idx="11">
                  <c:v>35500</c:v>
                </c:pt>
              </c:numCache>
            </c:numRef>
          </c:val>
        </c:ser>
        <c:dLbls>
          <c:showLegendKey val="0"/>
          <c:showVal val="0"/>
          <c:showCatName val="0"/>
          <c:showSerName val="0"/>
          <c:showPercent val="0"/>
          <c:showBubbleSize val="0"/>
        </c:dLbls>
        <c:gapWidth val="150"/>
        <c:axId val="308094640"/>
        <c:axId val="455529640"/>
      </c:barChart>
      <c:lineChart>
        <c:grouping val="standard"/>
        <c:varyColors val="0"/>
        <c:ser>
          <c:idx val="2"/>
          <c:order val="2"/>
          <c:tx>
            <c:strRef>
              <c:f>縦棒折れ線併用2!$D$5</c:f>
              <c:strCache>
                <c:ptCount val="1"/>
                <c:pt idx="0">
                  <c:v>平均気温</c:v>
                </c:pt>
              </c:strCache>
            </c:strRef>
          </c:tx>
          <c:spPr>
            <a:ln w="25400">
              <a:solidFill>
                <a:srgbClr val="FFC000"/>
              </a:solidFill>
            </a:ln>
          </c:spPr>
          <c:marker>
            <c:spPr>
              <a:solidFill>
                <a:srgbClr val="FFC000"/>
              </a:solidFill>
              <a:ln>
                <a:solidFill>
                  <a:srgbClr val="FFC000"/>
                </a:solidFill>
              </a:ln>
            </c:spPr>
          </c:marker>
          <c:cat>
            <c:strRef>
              <c:f>縦棒折れ線併用2!$A$6:$A$17</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縦棒折れ線併用2!$D$6:$D$17</c:f>
              <c:numCache>
                <c:formatCode>General</c:formatCode>
                <c:ptCount val="12"/>
                <c:pt idx="0">
                  <c:v>9.6</c:v>
                </c:pt>
                <c:pt idx="1">
                  <c:v>10.3</c:v>
                </c:pt>
                <c:pt idx="2">
                  <c:v>13.8</c:v>
                </c:pt>
                <c:pt idx="3">
                  <c:v>18.399999999999999</c:v>
                </c:pt>
                <c:pt idx="4">
                  <c:v>23.9</c:v>
                </c:pt>
                <c:pt idx="5">
                  <c:v>26.1</c:v>
                </c:pt>
                <c:pt idx="6">
                  <c:v>29.5</c:v>
                </c:pt>
                <c:pt idx="7">
                  <c:v>31.6</c:v>
                </c:pt>
                <c:pt idx="8">
                  <c:v>27.8</c:v>
                </c:pt>
                <c:pt idx="9">
                  <c:v>21.2</c:v>
                </c:pt>
                <c:pt idx="10">
                  <c:v>16.3</c:v>
                </c:pt>
                <c:pt idx="11">
                  <c:v>12.2</c:v>
                </c:pt>
              </c:numCache>
            </c:numRef>
          </c:val>
          <c:smooth val="0"/>
        </c:ser>
        <c:dLbls>
          <c:showLegendKey val="0"/>
          <c:showVal val="0"/>
          <c:showCatName val="0"/>
          <c:showSerName val="0"/>
          <c:showPercent val="0"/>
          <c:showBubbleSize val="0"/>
        </c:dLbls>
        <c:marker val="1"/>
        <c:smooth val="0"/>
        <c:axId val="455530816"/>
        <c:axId val="455529248"/>
      </c:lineChart>
      <c:catAx>
        <c:axId val="308094640"/>
        <c:scaling>
          <c:orientation val="minMax"/>
        </c:scaling>
        <c:delete val="0"/>
        <c:axPos val="b"/>
        <c:numFmt formatCode="General" sourceLinked="1"/>
        <c:majorTickMark val="out"/>
        <c:minorTickMark val="none"/>
        <c:tickLblPos val="nextTo"/>
        <c:crossAx val="455529640"/>
        <c:crosses val="autoZero"/>
        <c:auto val="1"/>
        <c:lblAlgn val="ctr"/>
        <c:lblOffset val="100"/>
        <c:noMultiLvlLbl val="0"/>
      </c:catAx>
      <c:valAx>
        <c:axId val="455529640"/>
        <c:scaling>
          <c:orientation val="minMax"/>
        </c:scaling>
        <c:delete val="0"/>
        <c:axPos val="l"/>
        <c:majorGridlines/>
        <c:numFmt formatCode="#,##0_);[Red]\(#,##0\)" sourceLinked="0"/>
        <c:majorTickMark val="out"/>
        <c:minorTickMark val="none"/>
        <c:tickLblPos val="nextTo"/>
        <c:crossAx val="308094640"/>
        <c:crosses val="autoZero"/>
        <c:crossBetween val="between"/>
        <c:dispUnits>
          <c:builtInUnit val="tenThousands"/>
        </c:dispUnits>
      </c:valAx>
      <c:catAx>
        <c:axId val="455530816"/>
        <c:scaling>
          <c:orientation val="minMax"/>
        </c:scaling>
        <c:delete val="1"/>
        <c:axPos val="b"/>
        <c:numFmt formatCode="General" sourceLinked="1"/>
        <c:majorTickMark val="out"/>
        <c:minorTickMark val="none"/>
        <c:tickLblPos val="nextTo"/>
        <c:crossAx val="455529248"/>
        <c:crosses val="autoZero"/>
        <c:auto val="1"/>
        <c:lblAlgn val="ctr"/>
        <c:lblOffset val="100"/>
        <c:noMultiLvlLbl val="0"/>
      </c:catAx>
      <c:valAx>
        <c:axId val="455529248"/>
        <c:scaling>
          <c:orientation val="minMax"/>
        </c:scaling>
        <c:delete val="0"/>
        <c:axPos val="r"/>
        <c:numFmt formatCode="General" sourceLinked="1"/>
        <c:majorTickMark val="out"/>
        <c:minorTickMark val="none"/>
        <c:tickLblPos val="nextTo"/>
        <c:crossAx val="455530816"/>
        <c:crosses val="max"/>
        <c:crossBetween val="between"/>
      </c:valAx>
    </c:plotArea>
    <c:legend>
      <c:legendPos val="r"/>
      <c:layout>
        <c:manualLayout>
          <c:xMode val="edge"/>
          <c:yMode val="edge"/>
          <c:x val="0.14170975503062117"/>
          <c:y val="0.21053514144065325"/>
          <c:w val="0.19444444444444448"/>
          <c:h val="0.25115157480314965"/>
        </c:manualLayout>
      </c:layout>
      <c:overlay val="0"/>
      <c:spPr>
        <a:solidFill>
          <a:schemeClr val="bg1"/>
        </a:solidFill>
      </c:spPr>
    </c:legend>
    <c:plotVisOnly val="1"/>
    <c:dispBlanksAs val="gap"/>
    <c:showDLblsOverMax val="0"/>
  </c:chart>
  <c:spPr>
    <a:gradFill flip="none" rotWithShape="1">
      <a:gsLst>
        <a:gs pos="50000">
          <a:schemeClr val="bg1"/>
        </a:gs>
        <a:gs pos="0">
          <a:schemeClr val="accent6">
            <a:lumMod val="40000"/>
            <a:lumOff val="60000"/>
          </a:schemeClr>
        </a:gs>
        <a:gs pos="100000">
          <a:schemeClr val="accent6">
            <a:lumMod val="40000"/>
            <a:lumOff val="60000"/>
          </a:schemeClr>
        </a:gs>
      </a:gsLst>
      <a:lin ang="0" scaled="1"/>
      <a:tileRect/>
    </a:gradFill>
  </c:sp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en-US" altLang="ja-JP" sz="1400"/>
              <a:t>2013</a:t>
            </a:r>
            <a:r>
              <a:rPr lang="ja-JP" altLang="en-US" sz="1400"/>
              <a:t>年スマートフォン出荷台数シェア</a:t>
            </a:r>
            <a:endParaRPr lang="ja-JP" sz="1400"/>
          </a:p>
        </c:rich>
      </c:tx>
      <c:layout/>
      <c:overlay val="0"/>
    </c:title>
    <c:autoTitleDeleted val="0"/>
    <c:plotArea>
      <c:layout/>
      <c:doughnutChart>
        <c:varyColors val="1"/>
        <c:ser>
          <c:idx val="0"/>
          <c:order val="0"/>
          <c:tx>
            <c:strRef>
              <c:f>ドーナツグラフ!$B$5</c:f>
              <c:strCache>
                <c:ptCount val="1"/>
                <c:pt idx="0">
                  <c:v>国内</c:v>
                </c:pt>
              </c:strCache>
            </c:strRef>
          </c:tx>
          <c:dPt>
            <c:idx val="0"/>
            <c:bubble3D val="0"/>
          </c:dPt>
          <c:dPt>
            <c:idx val="1"/>
            <c:bubble3D val="0"/>
          </c:dPt>
          <c:dPt>
            <c:idx val="2"/>
            <c:bubble3D val="0"/>
          </c:dPt>
          <c:dPt>
            <c:idx val="3"/>
            <c:bubble3D val="0"/>
          </c:dPt>
          <c:dPt>
            <c:idx val="4"/>
            <c:bubble3D val="0"/>
          </c:dPt>
          <c:dPt>
            <c:idx val="5"/>
            <c:bubble3D val="0"/>
          </c:dPt>
          <c:dLbls>
            <c:numFmt formatCode="0.0%" sourceLinked="0"/>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15:layout/>
              </c:ext>
            </c:extLst>
          </c:dLbls>
          <c:cat>
            <c:strRef>
              <c:f>ドーナツグラフ!$A$6:$A$11</c:f>
              <c:strCache>
                <c:ptCount val="6"/>
                <c:pt idx="0">
                  <c:v>サムスン</c:v>
                </c:pt>
                <c:pt idx="1">
                  <c:v>Apple</c:v>
                </c:pt>
                <c:pt idx="2">
                  <c:v>レノボ+
モトローラ</c:v>
                </c:pt>
                <c:pt idx="3">
                  <c:v>LG</c:v>
                </c:pt>
                <c:pt idx="4">
                  <c:v>ファーウェイ</c:v>
                </c:pt>
                <c:pt idx="5">
                  <c:v>その他</c:v>
                </c:pt>
              </c:strCache>
            </c:strRef>
          </c:cat>
          <c:val>
            <c:numRef>
              <c:f>ドーナツグラフ!$B$6:$B$11</c:f>
              <c:numCache>
                <c:formatCode>#,##0_);[Red]\(#,##0\)</c:formatCode>
                <c:ptCount val="6"/>
                <c:pt idx="0">
                  <c:v>125</c:v>
                </c:pt>
                <c:pt idx="1">
                  <c:v>1558</c:v>
                </c:pt>
                <c:pt idx="5">
                  <c:v>971</c:v>
                </c:pt>
              </c:numCache>
            </c:numRef>
          </c:val>
        </c:ser>
        <c:ser>
          <c:idx val="1"/>
          <c:order val="1"/>
          <c:tx>
            <c:strRef>
              <c:f>ドーナツグラフ!$C$5</c:f>
              <c:strCache>
                <c:ptCount val="1"/>
                <c:pt idx="0">
                  <c:v>世界</c:v>
                </c:pt>
              </c:strCache>
            </c:strRef>
          </c:tx>
          <c:dPt>
            <c:idx val="0"/>
            <c:bubble3D val="0"/>
          </c:dPt>
          <c:dPt>
            <c:idx val="1"/>
            <c:bubble3D val="0"/>
          </c:dPt>
          <c:dPt>
            <c:idx val="2"/>
            <c:bubble3D val="0"/>
          </c:dPt>
          <c:dPt>
            <c:idx val="3"/>
            <c:bubble3D val="0"/>
          </c:dPt>
          <c:dPt>
            <c:idx val="4"/>
            <c:bubble3D val="0"/>
          </c:dPt>
          <c:dPt>
            <c:idx val="5"/>
            <c:bubble3D val="0"/>
          </c:dPt>
          <c:dLbls>
            <c:numFmt formatCode="0.0%" sourceLinked="0"/>
            <c:spPr>
              <a:noFill/>
              <a:ln>
                <a:noFill/>
              </a:ln>
              <a:effectLst/>
            </c:sp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ドーナツグラフ!$A$6:$A$11</c:f>
              <c:strCache>
                <c:ptCount val="6"/>
                <c:pt idx="0">
                  <c:v>サムスン</c:v>
                </c:pt>
                <c:pt idx="1">
                  <c:v>Apple</c:v>
                </c:pt>
                <c:pt idx="2">
                  <c:v>レノボ+
モトローラ</c:v>
                </c:pt>
                <c:pt idx="3">
                  <c:v>LG</c:v>
                </c:pt>
                <c:pt idx="4">
                  <c:v>ファーウェイ</c:v>
                </c:pt>
                <c:pt idx="5">
                  <c:v>その他</c:v>
                </c:pt>
              </c:strCache>
            </c:strRef>
          </c:cat>
          <c:val>
            <c:numRef>
              <c:f>ドーナツグラフ!$C$6:$C$11</c:f>
              <c:numCache>
                <c:formatCode>#,##0_);[Red]\(#,##0\)</c:formatCode>
                <c:ptCount val="6"/>
                <c:pt idx="0">
                  <c:v>32676.000000000004</c:v>
                </c:pt>
                <c:pt idx="1">
                  <c:v>19138.8</c:v>
                </c:pt>
                <c:pt idx="2">
                  <c:v>9219.2999999999993</c:v>
                </c:pt>
                <c:pt idx="3">
                  <c:v>7002</c:v>
                </c:pt>
                <c:pt idx="4">
                  <c:v>6885.2999999999993</c:v>
                </c:pt>
                <c:pt idx="5">
                  <c:v>41778.599999999991</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gradFill flip="none" rotWithShape="1">
      <a:gsLst>
        <a:gs pos="0">
          <a:schemeClr val="bg1"/>
        </a:gs>
        <a:gs pos="100000">
          <a:schemeClr val="accent6">
            <a:lumMod val="40000"/>
            <a:lumOff val="60000"/>
          </a:schemeClr>
        </a:gs>
      </a:gsLst>
      <a:path path="circle">
        <a:fillToRect l="50000" t="50000" r="50000" b="50000"/>
      </a:path>
      <a:tileRect/>
    </a:gradFill>
  </c:sp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400"/>
              <a:t>体力指数</a:t>
            </a:r>
            <a:r>
              <a:rPr lang="en-US" altLang="ja-JP" sz="1400"/>
              <a:t>6</a:t>
            </a:r>
            <a:r>
              <a:rPr lang="ja-JP" altLang="en-US" sz="1400"/>
              <a:t>項目の変化</a:t>
            </a:r>
          </a:p>
        </c:rich>
      </c:tx>
      <c:layout/>
      <c:overlay val="0"/>
    </c:title>
    <c:autoTitleDeleted val="0"/>
    <c:plotArea>
      <c:layout/>
      <c:radarChart>
        <c:radarStyle val="marker"/>
        <c:varyColors val="0"/>
        <c:ser>
          <c:idx val="0"/>
          <c:order val="0"/>
          <c:tx>
            <c:strRef>
              <c:f>レーダーチャート!$B$3</c:f>
              <c:strCache>
                <c:ptCount val="1"/>
                <c:pt idx="0">
                  <c:v>1980年</c:v>
                </c:pt>
              </c:strCache>
            </c:strRef>
          </c:tx>
          <c:marker>
            <c:symbol val="none"/>
          </c:marker>
          <c:cat>
            <c:strRef>
              <c:f>レーダーチャート!$A$4:$A$9</c:f>
              <c:strCache>
                <c:ptCount val="6"/>
                <c:pt idx="0">
                  <c:v>筋力</c:v>
                </c:pt>
                <c:pt idx="1">
                  <c:v>瞬発力</c:v>
                </c:pt>
                <c:pt idx="2">
                  <c:v>敏捷性</c:v>
                </c:pt>
                <c:pt idx="3">
                  <c:v>平衡性</c:v>
                </c:pt>
                <c:pt idx="4">
                  <c:v>柔軟性</c:v>
                </c:pt>
                <c:pt idx="5">
                  <c:v>心肺持久力</c:v>
                </c:pt>
              </c:strCache>
            </c:strRef>
          </c:cat>
          <c:val>
            <c:numRef>
              <c:f>レーダーチャート!$B$4:$B$9</c:f>
              <c:numCache>
                <c:formatCode>General</c:formatCode>
                <c:ptCount val="6"/>
                <c:pt idx="0">
                  <c:v>4.2</c:v>
                </c:pt>
                <c:pt idx="1">
                  <c:v>3.9</c:v>
                </c:pt>
                <c:pt idx="2">
                  <c:v>4</c:v>
                </c:pt>
                <c:pt idx="3">
                  <c:v>4.3</c:v>
                </c:pt>
                <c:pt idx="4">
                  <c:v>3.7</c:v>
                </c:pt>
                <c:pt idx="5">
                  <c:v>3.4</c:v>
                </c:pt>
              </c:numCache>
            </c:numRef>
          </c:val>
        </c:ser>
        <c:ser>
          <c:idx val="1"/>
          <c:order val="1"/>
          <c:tx>
            <c:strRef>
              <c:f>レーダーチャート!$C$3</c:f>
              <c:strCache>
                <c:ptCount val="1"/>
                <c:pt idx="0">
                  <c:v>2010年</c:v>
                </c:pt>
              </c:strCache>
            </c:strRef>
          </c:tx>
          <c:marker>
            <c:symbol val="none"/>
          </c:marker>
          <c:cat>
            <c:strRef>
              <c:f>レーダーチャート!$A$4:$A$9</c:f>
              <c:strCache>
                <c:ptCount val="6"/>
                <c:pt idx="0">
                  <c:v>筋力</c:v>
                </c:pt>
                <c:pt idx="1">
                  <c:v>瞬発力</c:v>
                </c:pt>
                <c:pt idx="2">
                  <c:v>敏捷性</c:v>
                </c:pt>
                <c:pt idx="3">
                  <c:v>平衡性</c:v>
                </c:pt>
                <c:pt idx="4">
                  <c:v>柔軟性</c:v>
                </c:pt>
                <c:pt idx="5">
                  <c:v>心肺持久力</c:v>
                </c:pt>
              </c:strCache>
            </c:strRef>
          </c:cat>
          <c:val>
            <c:numRef>
              <c:f>レーダーチャート!$C$4:$C$9</c:f>
              <c:numCache>
                <c:formatCode>General</c:formatCode>
                <c:ptCount val="6"/>
                <c:pt idx="0">
                  <c:v>3.9</c:v>
                </c:pt>
                <c:pt idx="1">
                  <c:v>3.6</c:v>
                </c:pt>
                <c:pt idx="2">
                  <c:v>3.1</c:v>
                </c:pt>
                <c:pt idx="3">
                  <c:v>3.4</c:v>
                </c:pt>
                <c:pt idx="4">
                  <c:v>3</c:v>
                </c:pt>
                <c:pt idx="5">
                  <c:v>3.2</c:v>
                </c:pt>
              </c:numCache>
            </c:numRef>
          </c:val>
        </c:ser>
        <c:dLbls>
          <c:showLegendKey val="0"/>
          <c:showVal val="0"/>
          <c:showCatName val="0"/>
          <c:showSerName val="0"/>
          <c:showPercent val="0"/>
          <c:showBubbleSize val="0"/>
        </c:dLbls>
        <c:axId val="455523760"/>
        <c:axId val="455526896"/>
      </c:radarChart>
      <c:catAx>
        <c:axId val="455523760"/>
        <c:scaling>
          <c:orientation val="minMax"/>
        </c:scaling>
        <c:delete val="0"/>
        <c:axPos val="b"/>
        <c:majorGridlines/>
        <c:numFmt formatCode="General" sourceLinked="1"/>
        <c:majorTickMark val="out"/>
        <c:minorTickMark val="none"/>
        <c:tickLblPos val="nextTo"/>
        <c:crossAx val="455526896"/>
        <c:crosses val="autoZero"/>
        <c:auto val="0"/>
        <c:lblAlgn val="ctr"/>
        <c:lblOffset val="100"/>
        <c:noMultiLvlLbl val="0"/>
      </c:catAx>
      <c:valAx>
        <c:axId val="455526896"/>
        <c:scaling>
          <c:orientation val="minMax"/>
        </c:scaling>
        <c:delete val="0"/>
        <c:axPos val="l"/>
        <c:numFmt formatCode="General" sourceLinked="1"/>
        <c:majorTickMark val="cross"/>
        <c:minorTickMark val="none"/>
        <c:tickLblPos val="nextTo"/>
        <c:crossAx val="455523760"/>
        <c:crosses val="autoZero"/>
        <c:crossBetween val="between"/>
      </c:valAx>
      <c:spPr>
        <a:noFill/>
        <a:ln w="25400">
          <a:noFill/>
        </a:ln>
      </c:spPr>
    </c:plotArea>
    <c:legend>
      <c:legendPos val="r"/>
      <c:layout>
        <c:manualLayout>
          <c:xMode val="edge"/>
          <c:yMode val="edge"/>
          <c:x val="0.7436666666666667"/>
          <c:y val="0.45146799358413531"/>
          <c:w val="0.18688888888888888"/>
          <c:h val="0.20447142023913684"/>
        </c:manualLayout>
      </c:layout>
      <c:overlay val="0"/>
      <c:spPr>
        <a:ln>
          <a:solidFill>
            <a:schemeClr val="bg1">
              <a:lumMod val="50000"/>
            </a:schemeClr>
          </a:solidFill>
        </a:ln>
      </c:spPr>
    </c:legend>
    <c:plotVisOnly val="1"/>
    <c:dispBlanksAs val="gap"/>
    <c:showDLblsOverMax val="0"/>
  </c:chart>
  <c:spPr>
    <a:blipFill dpi="0" rotWithShape="1">
      <a:blip xmlns:r="http://schemas.openxmlformats.org/officeDocument/2006/relationships" r:embed="rId1">
        <a:alphaModFix amt="50000"/>
      </a:blip>
      <a:srcRect/>
      <a:stretch>
        <a:fillRect l="5000" r="29000"/>
      </a:stretch>
    </a:blipFill>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400"/>
              <a:t>日経平均株価の年次推移 </a:t>
            </a:r>
            <a:r>
              <a:rPr lang="en-US" altLang="ja-JP" sz="1400"/>
              <a:t>(</a:t>
            </a:r>
            <a:r>
              <a:rPr lang="ja-JP" altLang="en-US" sz="1400"/>
              <a:t>終値</a:t>
            </a:r>
            <a:r>
              <a:rPr lang="en-US" altLang="ja-JP" sz="1400"/>
              <a:t>)</a:t>
            </a:r>
            <a:endParaRPr lang="ja-JP" altLang="en-US" sz="1400"/>
          </a:p>
        </c:rich>
      </c:tx>
      <c:layout/>
      <c:overlay val="0"/>
    </c:title>
    <c:autoTitleDeleted val="0"/>
    <c:plotArea>
      <c:layout/>
      <c:lineChart>
        <c:grouping val="standard"/>
        <c:varyColors val="0"/>
        <c:ser>
          <c:idx val="0"/>
          <c:order val="0"/>
          <c:tx>
            <c:strRef>
              <c:f>株価!$B$5</c:f>
              <c:strCache>
                <c:ptCount val="1"/>
                <c:pt idx="0">
                  <c:v>株価</c:v>
                </c:pt>
              </c:strCache>
            </c:strRef>
          </c:tx>
          <c:cat>
            <c:numRef>
              <c:f>株価!$A$6:$A$51</c:f>
              <c:numCache>
                <c:formatCode>General</c:formatCode>
                <c:ptCount val="4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numCache>
            </c:numRef>
          </c:cat>
          <c:val>
            <c:numRef>
              <c:f>株価!$B$6:$B$51</c:f>
              <c:numCache>
                <c:formatCode>0_);[Red]\(0\)</c:formatCode>
                <c:ptCount val="46"/>
                <c:pt idx="0">
                  <c:v>1987.14</c:v>
                </c:pt>
                <c:pt idx="1">
                  <c:v>2713.74</c:v>
                </c:pt>
                <c:pt idx="2">
                  <c:v>5207.9399999999996</c:v>
                </c:pt>
                <c:pt idx="3">
                  <c:v>4306.8</c:v>
                </c:pt>
                <c:pt idx="4">
                  <c:v>3817.22</c:v>
                </c:pt>
                <c:pt idx="5">
                  <c:v>4358.6000000000004</c:v>
                </c:pt>
                <c:pt idx="6">
                  <c:v>4990.8500000000004</c:v>
                </c:pt>
                <c:pt idx="7">
                  <c:v>4865.6000000000004</c:v>
                </c:pt>
                <c:pt idx="8">
                  <c:v>6001.85</c:v>
                </c:pt>
                <c:pt idx="9">
                  <c:v>6569.47</c:v>
                </c:pt>
                <c:pt idx="10">
                  <c:v>7116.38</c:v>
                </c:pt>
                <c:pt idx="11">
                  <c:v>7681.84</c:v>
                </c:pt>
                <c:pt idx="12">
                  <c:v>8016.67</c:v>
                </c:pt>
                <c:pt idx="13">
                  <c:v>9893.82</c:v>
                </c:pt>
                <c:pt idx="14">
                  <c:v>11542.6</c:v>
                </c:pt>
                <c:pt idx="15">
                  <c:v>13113.32</c:v>
                </c:pt>
                <c:pt idx="16">
                  <c:v>18701.3</c:v>
                </c:pt>
                <c:pt idx="17">
                  <c:v>21564</c:v>
                </c:pt>
                <c:pt idx="18">
                  <c:v>30159</c:v>
                </c:pt>
                <c:pt idx="19">
                  <c:v>38915.870000000003</c:v>
                </c:pt>
                <c:pt idx="20">
                  <c:v>23848.71</c:v>
                </c:pt>
                <c:pt idx="21">
                  <c:v>22983.77</c:v>
                </c:pt>
                <c:pt idx="22">
                  <c:v>16924.95</c:v>
                </c:pt>
                <c:pt idx="23">
                  <c:v>17417.240000000002</c:v>
                </c:pt>
                <c:pt idx="24">
                  <c:v>19723.060000000001</c:v>
                </c:pt>
                <c:pt idx="25">
                  <c:v>19868.150000000001</c:v>
                </c:pt>
                <c:pt idx="26">
                  <c:v>19361.349999999999</c:v>
                </c:pt>
                <c:pt idx="27">
                  <c:v>15258.74</c:v>
                </c:pt>
                <c:pt idx="28">
                  <c:v>13842.17</c:v>
                </c:pt>
                <c:pt idx="29">
                  <c:v>18934.34</c:v>
                </c:pt>
                <c:pt idx="30">
                  <c:v>13785.69</c:v>
                </c:pt>
                <c:pt idx="31">
                  <c:v>10542.62</c:v>
                </c:pt>
                <c:pt idx="32">
                  <c:v>8579</c:v>
                </c:pt>
                <c:pt idx="33">
                  <c:v>10677</c:v>
                </c:pt>
                <c:pt idx="34">
                  <c:v>11489</c:v>
                </c:pt>
                <c:pt idx="35">
                  <c:v>16111</c:v>
                </c:pt>
                <c:pt idx="36">
                  <c:v>17225</c:v>
                </c:pt>
                <c:pt idx="37">
                  <c:v>15308</c:v>
                </c:pt>
                <c:pt idx="38">
                  <c:v>8860</c:v>
                </c:pt>
                <c:pt idx="39">
                  <c:v>10546</c:v>
                </c:pt>
                <c:pt idx="40">
                  <c:v>10229</c:v>
                </c:pt>
                <c:pt idx="41">
                  <c:v>8455</c:v>
                </c:pt>
                <c:pt idx="42">
                  <c:v>10395</c:v>
                </c:pt>
                <c:pt idx="43">
                  <c:v>16291</c:v>
                </c:pt>
                <c:pt idx="44">
                  <c:v>17451</c:v>
                </c:pt>
                <c:pt idx="45">
                  <c:v>19034</c:v>
                </c:pt>
              </c:numCache>
            </c:numRef>
          </c:val>
          <c:smooth val="0"/>
        </c:ser>
        <c:dLbls>
          <c:showLegendKey val="0"/>
          <c:showVal val="0"/>
          <c:showCatName val="0"/>
          <c:showSerName val="0"/>
          <c:showPercent val="0"/>
          <c:showBubbleSize val="0"/>
        </c:dLbls>
        <c:marker val="1"/>
        <c:smooth val="0"/>
        <c:axId val="459063664"/>
        <c:axId val="459070328"/>
      </c:lineChart>
      <c:catAx>
        <c:axId val="459063664"/>
        <c:scaling>
          <c:orientation val="minMax"/>
        </c:scaling>
        <c:delete val="0"/>
        <c:axPos val="b"/>
        <c:numFmt formatCode="General" sourceLinked="1"/>
        <c:majorTickMark val="out"/>
        <c:minorTickMark val="none"/>
        <c:tickLblPos val="nextTo"/>
        <c:crossAx val="459070328"/>
        <c:crosses val="autoZero"/>
        <c:auto val="1"/>
        <c:lblAlgn val="ctr"/>
        <c:lblOffset val="100"/>
        <c:tickLblSkip val="5"/>
        <c:tickMarkSkip val="5"/>
        <c:noMultiLvlLbl val="0"/>
      </c:catAx>
      <c:valAx>
        <c:axId val="459070328"/>
        <c:scaling>
          <c:orientation val="minMax"/>
          <c:max val="40000"/>
        </c:scaling>
        <c:delete val="0"/>
        <c:axPos val="l"/>
        <c:majorGridlines/>
        <c:numFmt formatCode="#,##0_);[Red]\(#,##0\)" sourceLinked="0"/>
        <c:majorTickMark val="out"/>
        <c:minorTickMark val="none"/>
        <c:tickLblPos val="nextTo"/>
        <c:crossAx val="459063664"/>
        <c:crossesAt val="1"/>
        <c:crossBetween val="midCat"/>
        <c:majorUnit val="10000"/>
      </c:valAx>
      <c:spPr>
        <a:gradFill flip="none" rotWithShape="1">
          <a:gsLst>
            <a:gs pos="0">
              <a:schemeClr val="bg1"/>
            </a:gs>
            <a:gs pos="100000">
              <a:schemeClr val="accent2">
                <a:lumMod val="40000"/>
                <a:lumOff val="60000"/>
              </a:schemeClr>
            </a:gs>
          </a:gsLst>
          <a:lin ang="5400000" scaled="1"/>
          <a:tileRect/>
        </a:gradFill>
        <a:ln>
          <a:solidFill>
            <a:schemeClr val="bg1">
              <a:lumMod val="50000"/>
            </a:schemeClr>
          </a:solidFill>
        </a:ln>
      </c:spPr>
    </c:plotArea>
    <c:plotVisOnly val="1"/>
    <c:dispBlanksAs val="gap"/>
    <c:showDLblsOverMax val="0"/>
  </c:chart>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400"/>
              <a:t>日経平均株価の年次推移 </a:t>
            </a:r>
            <a:r>
              <a:rPr lang="en-US" altLang="ja-JP" sz="1400"/>
              <a:t>(</a:t>
            </a:r>
            <a:r>
              <a:rPr lang="ja-JP" altLang="en-US" sz="1400"/>
              <a:t>終値</a:t>
            </a:r>
            <a:r>
              <a:rPr lang="en-US" altLang="ja-JP" sz="1400"/>
              <a:t>)</a:t>
            </a:r>
            <a:endParaRPr lang="ja-JP" altLang="en-US" sz="1400"/>
          </a:p>
        </c:rich>
      </c:tx>
      <c:layout/>
      <c:overlay val="0"/>
    </c:title>
    <c:autoTitleDeleted val="0"/>
    <c:plotArea>
      <c:layout/>
      <c:lineChart>
        <c:grouping val="standard"/>
        <c:varyColors val="0"/>
        <c:ser>
          <c:idx val="0"/>
          <c:order val="0"/>
          <c:cat>
            <c:numRef>
              <c:f>株価!$A$25:$A$51</c:f>
              <c:numCache>
                <c:formatCode>General</c:formatCode>
                <c:ptCount val="27"/>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numCache>
            </c:numRef>
          </c:cat>
          <c:val>
            <c:numRef>
              <c:f>株価!$B$25:$B$51</c:f>
              <c:numCache>
                <c:formatCode>0_);[Red]\(0\)</c:formatCode>
                <c:ptCount val="27"/>
                <c:pt idx="0">
                  <c:v>38915.870000000003</c:v>
                </c:pt>
                <c:pt idx="1">
                  <c:v>23848.71</c:v>
                </c:pt>
                <c:pt idx="2">
                  <c:v>22983.77</c:v>
                </c:pt>
                <c:pt idx="3">
                  <c:v>16924.95</c:v>
                </c:pt>
                <c:pt idx="4">
                  <c:v>17417.240000000002</c:v>
                </c:pt>
                <c:pt idx="5">
                  <c:v>19723.060000000001</c:v>
                </c:pt>
                <c:pt idx="6">
                  <c:v>19868.150000000001</c:v>
                </c:pt>
                <c:pt idx="7">
                  <c:v>19361.349999999999</c:v>
                </c:pt>
                <c:pt idx="8">
                  <c:v>15258.74</c:v>
                </c:pt>
                <c:pt idx="9">
                  <c:v>13842.17</c:v>
                </c:pt>
                <c:pt idx="10">
                  <c:v>18934.34</c:v>
                </c:pt>
                <c:pt idx="11">
                  <c:v>13785.69</c:v>
                </c:pt>
                <c:pt idx="12">
                  <c:v>10542.62</c:v>
                </c:pt>
                <c:pt idx="13">
                  <c:v>8579</c:v>
                </c:pt>
                <c:pt idx="14">
                  <c:v>10677</c:v>
                </c:pt>
                <c:pt idx="15">
                  <c:v>11489</c:v>
                </c:pt>
                <c:pt idx="16">
                  <c:v>16111</c:v>
                </c:pt>
                <c:pt idx="17">
                  <c:v>17225</c:v>
                </c:pt>
                <c:pt idx="18">
                  <c:v>15308</c:v>
                </c:pt>
                <c:pt idx="19">
                  <c:v>8860</c:v>
                </c:pt>
                <c:pt idx="20">
                  <c:v>10546</c:v>
                </c:pt>
                <c:pt idx="21">
                  <c:v>10229</c:v>
                </c:pt>
                <c:pt idx="22">
                  <c:v>8455</c:v>
                </c:pt>
                <c:pt idx="23">
                  <c:v>10395</c:v>
                </c:pt>
                <c:pt idx="24">
                  <c:v>16291</c:v>
                </c:pt>
                <c:pt idx="25">
                  <c:v>17451</c:v>
                </c:pt>
                <c:pt idx="26">
                  <c:v>19034</c:v>
                </c:pt>
              </c:numCache>
            </c:numRef>
          </c:val>
          <c:smooth val="0"/>
        </c:ser>
        <c:dLbls>
          <c:showLegendKey val="0"/>
          <c:showVal val="0"/>
          <c:showCatName val="0"/>
          <c:showSerName val="0"/>
          <c:showPercent val="0"/>
          <c:showBubbleSize val="0"/>
        </c:dLbls>
        <c:marker val="1"/>
        <c:smooth val="0"/>
        <c:axId val="459064840"/>
        <c:axId val="459073856"/>
      </c:lineChart>
      <c:catAx>
        <c:axId val="459064840"/>
        <c:scaling>
          <c:orientation val="minMax"/>
        </c:scaling>
        <c:delete val="0"/>
        <c:axPos val="b"/>
        <c:numFmt formatCode="General" sourceLinked="1"/>
        <c:majorTickMark val="out"/>
        <c:minorTickMark val="none"/>
        <c:tickLblPos val="nextTo"/>
        <c:crossAx val="459073856"/>
        <c:crosses val="autoZero"/>
        <c:auto val="1"/>
        <c:lblAlgn val="ctr"/>
        <c:lblOffset val="100"/>
        <c:tickLblSkip val="5"/>
        <c:tickMarkSkip val="5"/>
        <c:noMultiLvlLbl val="0"/>
      </c:catAx>
      <c:valAx>
        <c:axId val="459073856"/>
        <c:scaling>
          <c:orientation val="minMax"/>
          <c:max val="40000"/>
        </c:scaling>
        <c:delete val="0"/>
        <c:axPos val="l"/>
        <c:majorGridlines/>
        <c:numFmt formatCode="#,##0_);[Red]\(#,##0\)" sourceLinked="0"/>
        <c:majorTickMark val="out"/>
        <c:minorTickMark val="none"/>
        <c:tickLblPos val="nextTo"/>
        <c:crossAx val="459064840"/>
        <c:crosses val="autoZero"/>
        <c:crossBetween val="midCat"/>
        <c:majorUnit val="10000"/>
      </c:valAx>
      <c:spPr>
        <a:gradFill flip="none" rotWithShape="1">
          <a:gsLst>
            <a:gs pos="0">
              <a:schemeClr val="bg1"/>
            </a:gs>
            <a:gs pos="100000">
              <a:schemeClr val="accent5">
                <a:lumMod val="40000"/>
                <a:lumOff val="60000"/>
              </a:schemeClr>
            </a:gs>
          </a:gsLst>
          <a:lin ang="5400000" scaled="1"/>
          <a:tileRect/>
        </a:gradFill>
        <a:ln>
          <a:solidFill>
            <a:schemeClr val="bg1">
              <a:lumMod val="50000"/>
            </a:schemeClr>
          </a:solidFill>
        </a:ln>
      </c:spPr>
    </c:plotArea>
    <c:plotVisOnly val="1"/>
    <c:dispBlanksAs val="gap"/>
    <c:showDLblsOverMax val="0"/>
  </c:chart>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100"/>
              <a:t>日経平均株価の年次推移 </a:t>
            </a:r>
            <a:r>
              <a:rPr lang="en-US" altLang="ja-JP" sz="1100"/>
              <a:t>(</a:t>
            </a:r>
            <a:r>
              <a:rPr lang="ja-JP" altLang="en-US" sz="1100"/>
              <a:t>終値</a:t>
            </a:r>
            <a:r>
              <a:rPr lang="en-US" altLang="ja-JP" sz="1100"/>
              <a:t>)</a:t>
            </a:r>
            <a:endParaRPr lang="ja-JP" altLang="en-US" sz="1100"/>
          </a:p>
        </c:rich>
      </c:tx>
      <c:layout>
        <c:manualLayout>
          <c:xMode val="edge"/>
          <c:yMode val="edge"/>
          <c:x val="0.18690446379714903"/>
          <c:y val="4.1666712076215383E-2"/>
        </c:manualLayout>
      </c:layout>
      <c:overlay val="0"/>
    </c:title>
    <c:autoTitleDeleted val="0"/>
    <c:plotArea>
      <c:layout>
        <c:manualLayout>
          <c:layoutTarget val="inner"/>
          <c:xMode val="edge"/>
          <c:yMode val="edge"/>
          <c:x val="0.12744685039370079"/>
          <c:y val="0.17732648002333043"/>
          <c:w val="0.71059109624076544"/>
          <c:h val="0.70669364246135902"/>
        </c:manualLayout>
      </c:layout>
      <c:lineChart>
        <c:grouping val="standard"/>
        <c:varyColors val="0"/>
        <c:ser>
          <c:idx val="1"/>
          <c:order val="0"/>
          <c:cat>
            <c:numRef>
              <c:f>株価!$A$25:$A$51</c:f>
              <c:numCache>
                <c:formatCode>General</c:formatCode>
                <c:ptCount val="27"/>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numCache>
            </c:numRef>
          </c:cat>
          <c:val>
            <c:numRef>
              <c:f>株価!$B$25:$B$51</c:f>
              <c:numCache>
                <c:formatCode>0_);[Red]\(0\)</c:formatCode>
                <c:ptCount val="27"/>
                <c:pt idx="0">
                  <c:v>38915.870000000003</c:v>
                </c:pt>
                <c:pt idx="1">
                  <c:v>23848.71</c:v>
                </c:pt>
                <c:pt idx="2">
                  <c:v>22983.77</c:v>
                </c:pt>
                <c:pt idx="3">
                  <c:v>16924.95</c:v>
                </c:pt>
                <c:pt idx="4">
                  <c:v>17417.240000000002</c:v>
                </c:pt>
                <c:pt idx="5">
                  <c:v>19723.060000000001</c:v>
                </c:pt>
                <c:pt idx="6">
                  <c:v>19868.150000000001</c:v>
                </c:pt>
                <c:pt idx="7">
                  <c:v>19361.349999999999</c:v>
                </c:pt>
                <c:pt idx="8">
                  <c:v>15258.74</c:v>
                </c:pt>
                <c:pt idx="9">
                  <c:v>13842.17</c:v>
                </c:pt>
                <c:pt idx="10">
                  <c:v>18934.34</c:v>
                </c:pt>
                <c:pt idx="11">
                  <c:v>13785.69</c:v>
                </c:pt>
                <c:pt idx="12">
                  <c:v>10542.62</c:v>
                </c:pt>
                <c:pt idx="13">
                  <c:v>8579</c:v>
                </c:pt>
                <c:pt idx="14">
                  <c:v>10677</c:v>
                </c:pt>
                <c:pt idx="15">
                  <c:v>11489</c:v>
                </c:pt>
                <c:pt idx="16">
                  <c:v>16111</c:v>
                </c:pt>
                <c:pt idx="17">
                  <c:v>17225</c:v>
                </c:pt>
                <c:pt idx="18">
                  <c:v>15308</c:v>
                </c:pt>
                <c:pt idx="19">
                  <c:v>8860</c:v>
                </c:pt>
                <c:pt idx="20">
                  <c:v>10546</c:v>
                </c:pt>
                <c:pt idx="21">
                  <c:v>10229</c:v>
                </c:pt>
                <c:pt idx="22">
                  <c:v>8455</c:v>
                </c:pt>
                <c:pt idx="23">
                  <c:v>10395</c:v>
                </c:pt>
                <c:pt idx="24">
                  <c:v>16291</c:v>
                </c:pt>
                <c:pt idx="25">
                  <c:v>17451</c:v>
                </c:pt>
                <c:pt idx="26">
                  <c:v>19034</c:v>
                </c:pt>
              </c:numCache>
            </c:numRef>
          </c:val>
          <c:smooth val="0"/>
        </c:ser>
        <c:dLbls>
          <c:showLegendKey val="0"/>
          <c:showVal val="0"/>
          <c:showCatName val="0"/>
          <c:showSerName val="0"/>
          <c:showPercent val="0"/>
          <c:showBubbleSize val="0"/>
        </c:dLbls>
        <c:marker val="1"/>
        <c:smooth val="0"/>
        <c:axId val="459062096"/>
        <c:axId val="459065232"/>
      </c:lineChart>
      <c:catAx>
        <c:axId val="459062096"/>
        <c:scaling>
          <c:orientation val="minMax"/>
        </c:scaling>
        <c:delete val="0"/>
        <c:axPos val="b"/>
        <c:numFmt formatCode="General" sourceLinked="1"/>
        <c:majorTickMark val="out"/>
        <c:minorTickMark val="none"/>
        <c:tickLblPos val="nextTo"/>
        <c:crossAx val="459065232"/>
        <c:crosses val="autoZero"/>
        <c:auto val="1"/>
        <c:lblAlgn val="ctr"/>
        <c:lblOffset val="100"/>
        <c:tickLblSkip val="5"/>
        <c:tickMarkSkip val="5"/>
        <c:noMultiLvlLbl val="0"/>
      </c:catAx>
      <c:valAx>
        <c:axId val="459065232"/>
        <c:scaling>
          <c:orientation val="minMax"/>
          <c:max val="40000"/>
          <c:min val="5000"/>
        </c:scaling>
        <c:delete val="0"/>
        <c:axPos val="l"/>
        <c:majorGridlines/>
        <c:numFmt formatCode="#,##0_);[Red]\(#,##0\)" sourceLinked="0"/>
        <c:majorTickMark val="out"/>
        <c:minorTickMark val="none"/>
        <c:tickLblPos val="nextTo"/>
        <c:crossAx val="459062096"/>
        <c:crosses val="autoZero"/>
        <c:crossBetween val="midCat"/>
        <c:majorUnit val="10000"/>
      </c:valAx>
      <c:spPr>
        <a:gradFill flip="none" rotWithShape="1">
          <a:gsLst>
            <a:gs pos="0">
              <a:schemeClr val="bg1"/>
            </a:gs>
            <a:gs pos="100000">
              <a:schemeClr val="tx2">
                <a:lumMod val="40000"/>
                <a:lumOff val="60000"/>
              </a:schemeClr>
            </a:gs>
          </a:gsLst>
          <a:lin ang="5400000" scaled="1"/>
          <a:tileRect/>
        </a:gradFill>
        <a:ln>
          <a:solidFill>
            <a:schemeClr val="bg1">
              <a:lumMod val="50000"/>
            </a:schemeClr>
          </a:solidFill>
        </a:ln>
      </c:spPr>
    </c:plotArea>
    <c:plotVisOnly val="1"/>
    <c:dispBlanksAs val="gap"/>
    <c:showDLblsOverMax val="0"/>
  </c:chart>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400"/>
              <a:t>日経平均株価の年次推移 </a:t>
            </a:r>
            <a:r>
              <a:rPr lang="en-US" altLang="ja-JP" sz="1400"/>
              <a:t>(</a:t>
            </a:r>
            <a:r>
              <a:rPr lang="ja-JP" altLang="en-US" sz="1400"/>
              <a:t>終値</a:t>
            </a:r>
            <a:r>
              <a:rPr lang="en-US" altLang="ja-JP" sz="1400"/>
              <a:t>)</a:t>
            </a:r>
            <a:endParaRPr lang="ja-JP" altLang="en-US" sz="1400"/>
          </a:p>
        </c:rich>
      </c:tx>
      <c:layout/>
      <c:overlay val="0"/>
    </c:title>
    <c:autoTitleDeleted val="0"/>
    <c:plotArea>
      <c:layout/>
      <c:lineChart>
        <c:grouping val="standard"/>
        <c:varyColors val="0"/>
        <c:ser>
          <c:idx val="1"/>
          <c:order val="0"/>
          <c:cat>
            <c:numRef>
              <c:f>株価!$A$26:$A$51</c:f>
              <c:numCache>
                <c:formatCode>General</c:formatCode>
                <c:ptCount val="2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numCache>
            </c:numRef>
          </c:cat>
          <c:val>
            <c:numRef>
              <c:f>株価!$B$26:$B$51</c:f>
              <c:numCache>
                <c:formatCode>0_);[Red]\(0\)</c:formatCode>
                <c:ptCount val="26"/>
                <c:pt idx="0">
                  <c:v>23848.71</c:v>
                </c:pt>
                <c:pt idx="1">
                  <c:v>22983.77</c:v>
                </c:pt>
                <c:pt idx="2">
                  <c:v>16924.95</c:v>
                </c:pt>
                <c:pt idx="3">
                  <c:v>17417.240000000002</c:v>
                </c:pt>
                <c:pt idx="4">
                  <c:v>19723.060000000001</c:v>
                </c:pt>
                <c:pt idx="5">
                  <c:v>19868.150000000001</c:v>
                </c:pt>
                <c:pt idx="6">
                  <c:v>19361.349999999999</c:v>
                </c:pt>
                <c:pt idx="7">
                  <c:v>15258.74</c:v>
                </c:pt>
                <c:pt idx="8">
                  <c:v>13842.17</c:v>
                </c:pt>
                <c:pt idx="9">
                  <c:v>18934.34</c:v>
                </c:pt>
                <c:pt idx="10">
                  <c:v>13785.69</c:v>
                </c:pt>
                <c:pt idx="11">
                  <c:v>10542.62</c:v>
                </c:pt>
                <c:pt idx="12">
                  <c:v>8579</c:v>
                </c:pt>
                <c:pt idx="13">
                  <c:v>10677</c:v>
                </c:pt>
                <c:pt idx="14">
                  <c:v>11489</c:v>
                </c:pt>
                <c:pt idx="15">
                  <c:v>16111</c:v>
                </c:pt>
                <c:pt idx="16">
                  <c:v>17225</c:v>
                </c:pt>
                <c:pt idx="17">
                  <c:v>15308</c:v>
                </c:pt>
                <c:pt idx="18">
                  <c:v>8860</c:v>
                </c:pt>
                <c:pt idx="19">
                  <c:v>10546</c:v>
                </c:pt>
                <c:pt idx="20">
                  <c:v>10229</c:v>
                </c:pt>
                <c:pt idx="21">
                  <c:v>8455</c:v>
                </c:pt>
                <c:pt idx="22">
                  <c:v>10395</c:v>
                </c:pt>
                <c:pt idx="23">
                  <c:v>16291</c:v>
                </c:pt>
                <c:pt idx="24">
                  <c:v>17451</c:v>
                </c:pt>
                <c:pt idx="25">
                  <c:v>19034</c:v>
                </c:pt>
              </c:numCache>
            </c:numRef>
          </c:val>
          <c:smooth val="0"/>
        </c:ser>
        <c:dLbls>
          <c:showLegendKey val="0"/>
          <c:showVal val="0"/>
          <c:showCatName val="0"/>
          <c:showSerName val="0"/>
          <c:showPercent val="0"/>
          <c:showBubbleSize val="0"/>
        </c:dLbls>
        <c:marker val="1"/>
        <c:smooth val="0"/>
        <c:axId val="459065624"/>
        <c:axId val="459064056"/>
      </c:lineChart>
      <c:catAx>
        <c:axId val="459065624"/>
        <c:scaling>
          <c:orientation val="minMax"/>
        </c:scaling>
        <c:delete val="0"/>
        <c:axPos val="b"/>
        <c:numFmt formatCode="General" sourceLinked="1"/>
        <c:majorTickMark val="out"/>
        <c:minorTickMark val="none"/>
        <c:tickLblPos val="nextTo"/>
        <c:crossAx val="459064056"/>
        <c:crosses val="autoZero"/>
        <c:auto val="1"/>
        <c:lblAlgn val="ctr"/>
        <c:lblOffset val="100"/>
        <c:tickLblSkip val="5"/>
        <c:tickMarkSkip val="5"/>
        <c:noMultiLvlLbl val="0"/>
      </c:catAx>
      <c:valAx>
        <c:axId val="459064056"/>
        <c:scaling>
          <c:orientation val="minMax"/>
          <c:max val="100000"/>
        </c:scaling>
        <c:delete val="0"/>
        <c:axPos val="l"/>
        <c:majorGridlines/>
        <c:numFmt formatCode="#,##0_);[Red]\(#,##0\)" sourceLinked="0"/>
        <c:majorTickMark val="out"/>
        <c:minorTickMark val="none"/>
        <c:tickLblPos val="nextTo"/>
        <c:crossAx val="459065624"/>
        <c:crosses val="autoZero"/>
        <c:crossBetween val="midCat"/>
        <c:majorUnit val="20000"/>
      </c:valAx>
      <c:spPr>
        <a:gradFill flip="none" rotWithShape="1">
          <a:gsLst>
            <a:gs pos="0">
              <a:schemeClr val="bg1"/>
            </a:gs>
            <a:gs pos="100000">
              <a:schemeClr val="accent3">
                <a:lumMod val="40000"/>
                <a:lumOff val="60000"/>
              </a:schemeClr>
            </a:gs>
          </a:gsLst>
          <a:lin ang="5400000" scaled="1"/>
          <a:tileRect/>
        </a:gradFill>
        <a:ln>
          <a:solidFill>
            <a:schemeClr val="bg1">
              <a:lumMod val="50000"/>
            </a:schemeClr>
          </a:solidFill>
        </a:ln>
      </c:spPr>
    </c:plotArea>
    <c:plotVisOnly val="1"/>
    <c:dispBlanksAs val="gap"/>
    <c:showDLblsOverMax val="0"/>
  </c:chart>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ドリンク生産量ランキング</a:t>
            </a:r>
          </a:p>
        </c:rich>
      </c:tx>
      <c:layout/>
      <c:overlay val="0"/>
    </c:title>
    <c:autoTitleDeleted val="0"/>
    <c:plotArea>
      <c:layout/>
      <c:barChart>
        <c:barDir val="bar"/>
        <c:grouping val="clustered"/>
        <c:varyColors val="0"/>
        <c:ser>
          <c:idx val="0"/>
          <c:order val="0"/>
          <c:spPr>
            <a:blipFill>
              <a:blip xmlns:r="http://schemas.openxmlformats.org/officeDocument/2006/relationships" r:embed="rId1"/>
              <a:stretch>
                <a:fillRect l="5000" r="29000"/>
              </a:stretch>
            </a:blipFill>
          </c:spPr>
          <c:invertIfNegative val="0"/>
          <c:pictureOptions>
            <c:pictureFormat val="stackScale"/>
            <c:pictureStackUnit val="20"/>
          </c:pictureOptions>
          <c:cat>
            <c:strRef>
              <c:f>絵グラフ!$A$4:$A$13</c:f>
              <c:strCache>
                <c:ptCount val="10"/>
                <c:pt idx="0">
                  <c:v>果汁</c:v>
                </c:pt>
                <c:pt idx="1">
                  <c:v>機能性飲料</c:v>
                </c:pt>
                <c:pt idx="2">
                  <c:v>紅茶</c:v>
                </c:pt>
                <c:pt idx="3">
                  <c:v>コーヒー</c:v>
                </c:pt>
                <c:pt idx="4">
                  <c:v>炭酸</c:v>
                </c:pt>
                <c:pt idx="5">
                  <c:v>中国茶</c:v>
                </c:pt>
                <c:pt idx="6">
                  <c:v>日本茶</c:v>
                </c:pt>
                <c:pt idx="7">
                  <c:v>乳飲料</c:v>
                </c:pt>
                <c:pt idx="8">
                  <c:v>水</c:v>
                </c:pt>
                <c:pt idx="9">
                  <c:v>その他</c:v>
                </c:pt>
              </c:strCache>
            </c:strRef>
          </c:cat>
          <c:val>
            <c:numRef>
              <c:f>絵グラフ!$B$4:$B$13</c:f>
              <c:numCache>
                <c:formatCode>General</c:formatCode>
                <c:ptCount val="10"/>
                <c:pt idx="0">
                  <c:v>171</c:v>
                </c:pt>
                <c:pt idx="1">
                  <c:v>269</c:v>
                </c:pt>
                <c:pt idx="2">
                  <c:v>195</c:v>
                </c:pt>
                <c:pt idx="3">
                  <c:v>247</c:v>
                </c:pt>
                <c:pt idx="4">
                  <c:v>227</c:v>
                </c:pt>
                <c:pt idx="5">
                  <c:v>313</c:v>
                </c:pt>
                <c:pt idx="6">
                  <c:v>341</c:v>
                </c:pt>
                <c:pt idx="7">
                  <c:v>63</c:v>
                </c:pt>
                <c:pt idx="8">
                  <c:v>148</c:v>
                </c:pt>
                <c:pt idx="9">
                  <c:v>174</c:v>
                </c:pt>
              </c:numCache>
            </c:numRef>
          </c:val>
        </c:ser>
        <c:dLbls>
          <c:showLegendKey val="0"/>
          <c:showVal val="0"/>
          <c:showCatName val="0"/>
          <c:showSerName val="0"/>
          <c:showPercent val="0"/>
          <c:showBubbleSize val="0"/>
        </c:dLbls>
        <c:gapWidth val="50"/>
        <c:axId val="459068760"/>
        <c:axId val="459067192"/>
      </c:barChart>
      <c:catAx>
        <c:axId val="459068760"/>
        <c:scaling>
          <c:orientation val="maxMin"/>
        </c:scaling>
        <c:delete val="0"/>
        <c:axPos val="l"/>
        <c:numFmt formatCode="General" sourceLinked="1"/>
        <c:majorTickMark val="out"/>
        <c:minorTickMark val="none"/>
        <c:tickLblPos val="nextTo"/>
        <c:crossAx val="459067192"/>
        <c:crosses val="autoZero"/>
        <c:auto val="1"/>
        <c:lblAlgn val="ctr"/>
        <c:lblOffset val="100"/>
        <c:noMultiLvlLbl val="0"/>
      </c:catAx>
      <c:valAx>
        <c:axId val="459067192"/>
        <c:scaling>
          <c:orientation val="minMax"/>
        </c:scaling>
        <c:delete val="0"/>
        <c:axPos val="t"/>
        <c:majorGridlines/>
        <c:numFmt formatCode="General" sourceLinked="1"/>
        <c:majorTickMark val="out"/>
        <c:minorTickMark val="none"/>
        <c:tickLblPos val="nextTo"/>
        <c:crossAx val="459068760"/>
        <c:crosses val="autoZero"/>
        <c:crossBetween val="between"/>
      </c:valAx>
      <c:spPr>
        <a:noFill/>
        <a:ln>
          <a:solidFill>
            <a:schemeClr val="bg1">
              <a:lumMod val="50000"/>
            </a:schemeClr>
          </a:solidFill>
        </a:ln>
      </c:spPr>
    </c:plotArea>
    <c:plotVisOnly val="1"/>
    <c:dispBlanksAs val="gap"/>
    <c:showDLblsOverMax val="0"/>
  </c:chart>
  <c:spPr>
    <a:blipFill dpi="0" rotWithShape="1">
      <a:blip xmlns:r="http://schemas.openxmlformats.org/officeDocument/2006/relationships" r:embed="rId2">
        <a:alphaModFix amt="50000"/>
      </a:blip>
      <a:srcRect/>
      <a:tile tx="0" ty="0" sx="100000" sy="100000" flip="none" algn="tl"/>
    </a:blipFill>
  </c:sp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ja-JP" sz="1400" b="0" i="0" baseline="0">
                <a:effectLst/>
              </a:rPr>
              <a:t>交通事故と居眠り運転件数の推移</a:t>
            </a:r>
            <a:endParaRPr lang="ja-JP" altLang="ja-JP" sz="1400">
              <a:effectLst/>
            </a:endParaRPr>
          </a:p>
        </c:rich>
      </c:tx>
      <c:layout/>
      <c:overlay val="0"/>
    </c:title>
    <c:autoTitleDeleted val="0"/>
    <c:plotArea>
      <c:layout>
        <c:manualLayout>
          <c:layoutTarget val="inner"/>
          <c:xMode val="edge"/>
          <c:yMode val="edge"/>
          <c:x val="0.12764129483814524"/>
          <c:y val="0.17177092446777487"/>
          <c:w val="0.76441207349081364"/>
          <c:h val="0.66240995917177015"/>
        </c:manualLayout>
      </c:layout>
      <c:barChart>
        <c:barDir val="col"/>
        <c:grouping val="clustered"/>
        <c:varyColors val="0"/>
        <c:ser>
          <c:idx val="1"/>
          <c:order val="0"/>
          <c:tx>
            <c:strRef>
              <c:f>インパクト!$B$6</c:f>
              <c:strCache>
                <c:ptCount val="1"/>
                <c:pt idx="0">
                  <c:v>交通事故件数(左目盛)</c:v>
                </c:pt>
              </c:strCache>
            </c:strRef>
          </c:tx>
          <c:invertIfNegative val="0"/>
          <c:cat>
            <c:numRef>
              <c:f>インパクト!$A$7:$A$14</c:f>
              <c:numCache>
                <c:formatCode>General</c:formatCode>
                <c:ptCount val="8"/>
                <c:pt idx="0">
                  <c:v>2008</c:v>
                </c:pt>
                <c:pt idx="1">
                  <c:v>2009</c:v>
                </c:pt>
                <c:pt idx="2">
                  <c:v>2010</c:v>
                </c:pt>
                <c:pt idx="3">
                  <c:v>2011</c:v>
                </c:pt>
                <c:pt idx="4">
                  <c:v>2012</c:v>
                </c:pt>
                <c:pt idx="5">
                  <c:v>2013</c:v>
                </c:pt>
                <c:pt idx="6">
                  <c:v>2014</c:v>
                </c:pt>
                <c:pt idx="7">
                  <c:v>2015</c:v>
                </c:pt>
              </c:numCache>
            </c:numRef>
          </c:cat>
          <c:val>
            <c:numRef>
              <c:f>インパクト!$B$7:$B$14</c:f>
              <c:numCache>
                <c:formatCode>#,##0_);[Red]\(#,##0\)</c:formatCode>
                <c:ptCount val="8"/>
                <c:pt idx="0">
                  <c:v>54529</c:v>
                </c:pt>
                <c:pt idx="1">
                  <c:v>55927</c:v>
                </c:pt>
                <c:pt idx="2">
                  <c:v>54915</c:v>
                </c:pt>
                <c:pt idx="3">
                  <c:v>58143</c:v>
                </c:pt>
                <c:pt idx="4">
                  <c:v>59714</c:v>
                </c:pt>
                <c:pt idx="5">
                  <c:v>62514</c:v>
                </c:pt>
                <c:pt idx="6">
                  <c:v>74086</c:v>
                </c:pt>
                <c:pt idx="7">
                  <c:v>91523</c:v>
                </c:pt>
              </c:numCache>
            </c:numRef>
          </c:val>
        </c:ser>
        <c:dLbls>
          <c:showLegendKey val="0"/>
          <c:showVal val="0"/>
          <c:showCatName val="0"/>
          <c:showSerName val="0"/>
          <c:showPercent val="0"/>
          <c:showBubbleSize val="0"/>
        </c:dLbls>
        <c:gapWidth val="150"/>
        <c:axId val="455524152"/>
        <c:axId val="455525328"/>
      </c:barChart>
      <c:lineChart>
        <c:grouping val="standard"/>
        <c:varyColors val="0"/>
        <c:ser>
          <c:idx val="2"/>
          <c:order val="1"/>
          <c:tx>
            <c:strRef>
              <c:f>インパクト!$C$6</c:f>
              <c:strCache>
                <c:ptCount val="1"/>
                <c:pt idx="0">
                  <c:v>居眠り運転件数(右目盛)</c:v>
                </c:pt>
              </c:strCache>
            </c:strRef>
          </c:tx>
          <c:spPr>
            <a:ln>
              <a:solidFill>
                <a:schemeClr val="accent6"/>
              </a:solidFill>
            </a:ln>
          </c:spPr>
          <c:marker>
            <c:spPr>
              <a:solidFill>
                <a:schemeClr val="accent6"/>
              </a:solidFill>
              <a:ln>
                <a:solidFill>
                  <a:schemeClr val="accent6"/>
                </a:solidFill>
              </a:ln>
            </c:spPr>
          </c:marker>
          <c:cat>
            <c:numRef>
              <c:f>インパクト!$A$7:$A$14</c:f>
              <c:numCache>
                <c:formatCode>General</c:formatCode>
                <c:ptCount val="8"/>
                <c:pt idx="0">
                  <c:v>2008</c:v>
                </c:pt>
                <c:pt idx="1">
                  <c:v>2009</c:v>
                </c:pt>
                <c:pt idx="2">
                  <c:v>2010</c:v>
                </c:pt>
                <c:pt idx="3">
                  <c:v>2011</c:v>
                </c:pt>
                <c:pt idx="4">
                  <c:v>2012</c:v>
                </c:pt>
                <c:pt idx="5">
                  <c:v>2013</c:v>
                </c:pt>
                <c:pt idx="6">
                  <c:v>2014</c:v>
                </c:pt>
                <c:pt idx="7">
                  <c:v>2015</c:v>
                </c:pt>
              </c:numCache>
            </c:numRef>
          </c:cat>
          <c:val>
            <c:numRef>
              <c:f>インパクト!$C$7:$C$14</c:f>
              <c:numCache>
                <c:formatCode>#,##0_);[Red]\(#,##0\)</c:formatCode>
                <c:ptCount val="8"/>
                <c:pt idx="0">
                  <c:v>8757</c:v>
                </c:pt>
                <c:pt idx="1">
                  <c:v>8941</c:v>
                </c:pt>
                <c:pt idx="2">
                  <c:v>9063</c:v>
                </c:pt>
                <c:pt idx="3">
                  <c:v>10386</c:v>
                </c:pt>
                <c:pt idx="4">
                  <c:v>11375</c:v>
                </c:pt>
                <c:pt idx="5">
                  <c:v>15723</c:v>
                </c:pt>
                <c:pt idx="6">
                  <c:v>18603</c:v>
                </c:pt>
                <c:pt idx="7">
                  <c:v>20901</c:v>
                </c:pt>
              </c:numCache>
            </c:numRef>
          </c:val>
          <c:smooth val="0"/>
        </c:ser>
        <c:dLbls>
          <c:showLegendKey val="0"/>
          <c:showVal val="0"/>
          <c:showCatName val="0"/>
          <c:showSerName val="0"/>
          <c:showPercent val="0"/>
          <c:showBubbleSize val="0"/>
        </c:dLbls>
        <c:marker val="1"/>
        <c:smooth val="0"/>
        <c:axId val="455526504"/>
        <c:axId val="455517880"/>
      </c:lineChart>
      <c:catAx>
        <c:axId val="455524152"/>
        <c:scaling>
          <c:orientation val="minMax"/>
        </c:scaling>
        <c:delete val="0"/>
        <c:axPos val="b"/>
        <c:numFmt formatCode="General" sourceLinked="1"/>
        <c:majorTickMark val="out"/>
        <c:minorTickMark val="none"/>
        <c:tickLblPos val="nextTo"/>
        <c:crossAx val="455525328"/>
        <c:crosses val="autoZero"/>
        <c:auto val="1"/>
        <c:lblAlgn val="ctr"/>
        <c:lblOffset val="100"/>
        <c:noMultiLvlLbl val="0"/>
      </c:catAx>
      <c:valAx>
        <c:axId val="455525328"/>
        <c:scaling>
          <c:orientation val="minMax"/>
        </c:scaling>
        <c:delete val="0"/>
        <c:axPos val="l"/>
        <c:majorGridlines/>
        <c:numFmt formatCode="#,##0_);[Red]\(#,##0\)" sourceLinked="0"/>
        <c:majorTickMark val="out"/>
        <c:minorTickMark val="none"/>
        <c:tickLblPos val="nextTo"/>
        <c:crossAx val="455524152"/>
        <c:crosses val="autoZero"/>
        <c:crossBetween val="between"/>
        <c:majorUnit val="20000"/>
      </c:valAx>
      <c:catAx>
        <c:axId val="455526504"/>
        <c:scaling>
          <c:orientation val="minMax"/>
        </c:scaling>
        <c:delete val="1"/>
        <c:axPos val="b"/>
        <c:numFmt formatCode="General" sourceLinked="1"/>
        <c:majorTickMark val="out"/>
        <c:minorTickMark val="none"/>
        <c:tickLblPos val="nextTo"/>
        <c:crossAx val="455517880"/>
        <c:crosses val="autoZero"/>
        <c:auto val="1"/>
        <c:lblAlgn val="ctr"/>
        <c:lblOffset val="100"/>
        <c:noMultiLvlLbl val="0"/>
      </c:catAx>
      <c:valAx>
        <c:axId val="455517880"/>
        <c:scaling>
          <c:orientation val="minMax"/>
        </c:scaling>
        <c:delete val="0"/>
        <c:axPos val="r"/>
        <c:numFmt formatCode="#,##0_);[Red]\(#,##0\)" sourceLinked="0"/>
        <c:majorTickMark val="out"/>
        <c:minorTickMark val="none"/>
        <c:tickLblPos val="nextTo"/>
        <c:crossAx val="455526504"/>
        <c:crosses val="max"/>
        <c:crossBetween val="between"/>
      </c:valAx>
      <c:spPr>
        <a:gradFill flip="none" rotWithShape="1">
          <a:gsLst>
            <a:gs pos="0">
              <a:schemeClr val="accent6">
                <a:lumMod val="40000"/>
                <a:lumOff val="60000"/>
              </a:schemeClr>
            </a:gs>
            <a:gs pos="100000">
              <a:schemeClr val="bg1"/>
            </a:gs>
          </a:gsLst>
          <a:lin ang="16200000" scaled="1"/>
          <a:tileRect/>
        </a:gradFill>
      </c:spPr>
    </c:plotArea>
    <c:legend>
      <c:legendPos val="r"/>
      <c:layout>
        <c:manualLayout>
          <c:xMode val="edge"/>
          <c:yMode val="edge"/>
          <c:x val="0.14308333333333334"/>
          <c:y val="0.17978774392331393"/>
          <c:w val="0.42636111111111108"/>
          <c:h val="0.21449845943170148"/>
        </c:manualLayout>
      </c:layout>
      <c:overlay val="0"/>
      <c:spPr>
        <a:solidFill>
          <a:schemeClr val="bg1"/>
        </a:solidFill>
      </c:sp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sz="1600"/>
            </a:pPr>
            <a:r>
              <a:rPr lang="ja-JP" sz="1600"/>
              <a:t>入学人数推移</a:t>
            </a:r>
          </a:p>
        </c:rich>
      </c:tx>
      <c:overlay val="0"/>
    </c:title>
    <c:autoTitleDeleted val="0"/>
    <c:plotArea>
      <c:layout>
        <c:manualLayout>
          <c:layoutTarget val="inner"/>
          <c:xMode val="edge"/>
          <c:yMode val="edge"/>
          <c:x val="0.10568285214348208"/>
          <c:y val="0.20140055409740448"/>
          <c:w val="0.72727690288713909"/>
          <c:h val="0.68261956838728488"/>
        </c:manualLayout>
      </c:layout>
      <c:barChart>
        <c:barDir val="col"/>
        <c:grouping val="stacked"/>
        <c:varyColors val="0"/>
        <c:ser>
          <c:idx val="0"/>
          <c:order val="0"/>
          <c:tx>
            <c:strRef>
              <c:f>積み上げ縦棒!$A$5</c:f>
              <c:strCache>
                <c:ptCount val="1"/>
                <c:pt idx="0">
                  <c:v>A学科</c:v>
                </c:pt>
              </c:strCache>
            </c:strRef>
          </c:tx>
          <c:spPr>
            <a:solidFill>
              <a:schemeClr val="accent2"/>
            </a:solidFill>
            <a:ln w="25400" cap="flat" cmpd="sng" algn="ctr">
              <a:solidFill>
                <a:schemeClr val="accent2">
                  <a:shade val="50000"/>
                </a:schemeClr>
              </a:solidFill>
              <a:prstDash val="solid"/>
            </a:ln>
            <a:effectLst/>
          </c:spPr>
          <c:invertIfNegative val="0"/>
          <c:cat>
            <c:numRef>
              <c:f>積み上げ縦棒!$B$4:$F$4</c:f>
              <c:numCache>
                <c:formatCode>General</c:formatCode>
                <c:ptCount val="5"/>
                <c:pt idx="0">
                  <c:v>2012</c:v>
                </c:pt>
                <c:pt idx="1">
                  <c:v>2013</c:v>
                </c:pt>
                <c:pt idx="2">
                  <c:v>2014</c:v>
                </c:pt>
                <c:pt idx="3">
                  <c:v>2015</c:v>
                </c:pt>
                <c:pt idx="4">
                  <c:v>2016</c:v>
                </c:pt>
              </c:numCache>
            </c:numRef>
          </c:cat>
          <c:val>
            <c:numRef>
              <c:f>積み上げ縦棒!$B$5:$F$5</c:f>
              <c:numCache>
                <c:formatCode>General</c:formatCode>
                <c:ptCount val="5"/>
                <c:pt idx="0">
                  <c:v>101</c:v>
                </c:pt>
                <c:pt idx="1">
                  <c:v>96</c:v>
                </c:pt>
                <c:pt idx="2">
                  <c:v>99</c:v>
                </c:pt>
                <c:pt idx="3">
                  <c:v>106</c:v>
                </c:pt>
                <c:pt idx="4">
                  <c:v>115</c:v>
                </c:pt>
              </c:numCache>
            </c:numRef>
          </c:val>
        </c:ser>
        <c:ser>
          <c:idx val="1"/>
          <c:order val="1"/>
          <c:tx>
            <c:strRef>
              <c:f>積み上げ縦棒!$A$6</c:f>
              <c:strCache>
                <c:ptCount val="1"/>
                <c:pt idx="0">
                  <c:v>B学科</c:v>
                </c:pt>
              </c:strCache>
            </c:strRef>
          </c:tx>
          <c:spPr>
            <a:solidFill>
              <a:schemeClr val="accent6"/>
            </a:solidFill>
            <a:ln w="25400" cap="flat" cmpd="sng" algn="ctr">
              <a:solidFill>
                <a:schemeClr val="accent6">
                  <a:shade val="50000"/>
                </a:schemeClr>
              </a:solidFill>
              <a:prstDash val="solid"/>
            </a:ln>
            <a:effectLst/>
          </c:spPr>
          <c:invertIfNegative val="0"/>
          <c:cat>
            <c:numRef>
              <c:f>積み上げ縦棒!$B$4:$F$4</c:f>
              <c:numCache>
                <c:formatCode>General</c:formatCode>
                <c:ptCount val="5"/>
                <c:pt idx="0">
                  <c:v>2012</c:v>
                </c:pt>
                <c:pt idx="1">
                  <c:v>2013</c:v>
                </c:pt>
                <c:pt idx="2">
                  <c:v>2014</c:v>
                </c:pt>
                <c:pt idx="3">
                  <c:v>2015</c:v>
                </c:pt>
                <c:pt idx="4">
                  <c:v>2016</c:v>
                </c:pt>
              </c:numCache>
            </c:numRef>
          </c:cat>
          <c:val>
            <c:numRef>
              <c:f>積み上げ縦棒!$B$6:$F$6</c:f>
              <c:numCache>
                <c:formatCode>General</c:formatCode>
                <c:ptCount val="5"/>
                <c:pt idx="0">
                  <c:v>93</c:v>
                </c:pt>
                <c:pt idx="1">
                  <c:v>90</c:v>
                </c:pt>
                <c:pt idx="2">
                  <c:v>99</c:v>
                </c:pt>
                <c:pt idx="3">
                  <c:v>92</c:v>
                </c:pt>
                <c:pt idx="4">
                  <c:v>93</c:v>
                </c:pt>
              </c:numCache>
            </c:numRef>
          </c:val>
        </c:ser>
        <c:ser>
          <c:idx val="2"/>
          <c:order val="2"/>
          <c:tx>
            <c:strRef>
              <c:f>積み上げ縦棒!$A$7</c:f>
              <c:strCache>
                <c:ptCount val="1"/>
                <c:pt idx="0">
                  <c:v>C学科</c:v>
                </c:pt>
              </c:strCache>
            </c:strRef>
          </c:tx>
          <c:spPr>
            <a:solidFill>
              <a:schemeClr val="accent5"/>
            </a:solidFill>
            <a:ln w="25400" cap="flat" cmpd="sng" algn="ctr">
              <a:solidFill>
                <a:schemeClr val="accent5">
                  <a:shade val="50000"/>
                </a:schemeClr>
              </a:solidFill>
              <a:prstDash val="solid"/>
            </a:ln>
            <a:effectLst/>
          </c:spPr>
          <c:invertIfNegative val="0"/>
          <c:cat>
            <c:numRef>
              <c:f>積み上げ縦棒!$B$4:$F$4</c:f>
              <c:numCache>
                <c:formatCode>General</c:formatCode>
                <c:ptCount val="5"/>
                <c:pt idx="0">
                  <c:v>2012</c:v>
                </c:pt>
                <c:pt idx="1">
                  <c:v>2013</c:v>
                </c:pt>
                <c:pt idx="2">
                  <c:v>2014</c:v>
                </c:pt>
                <c:pt idx="3">
                  <c:v>2015</c:v>
                </c:pt>
                <c:pt idx="4">
                  <c:v>2016</c:v>
                </c:pt>
              </c:numCache>
            </c:numRef>
          </c:cat>
          <c:val>
            <c:numRef>
              <c:f>積み上げ縦棒!$B$7:$F$7</c:f>
              <c:numCache>
                <c:formatCode>General</c:formatCode>
                <c:ptCount val="5"/>
                <c:pt idx="0">
                  <c:v>88</c:v>
                </c:pt>
                <c:pt idx="1">
                  <c:v>83</c:v>
                </c:pt>
                <c:pt idx="2">
                  <c:v>97</c:v>
                </c:pt>
                <c:pt idx="3">
                  <c:v>80</c:v>
                </c:pt>
                <c:pt idx="4">
                  <c:v>95</c:v>
                </c:pt>
              </c:numCache>
            </c:numRef>
          </c:val>
        </c:ser>
        <c:ser>
          <c:idx val="3"/>
          <c:order val="3"/>
          <c:tx>
            <c:strRef>
              <c:f>積み上げ縦棒!$A$8</c:f>
              <c:strCache>
                <c:ptCount val="1"/>
                <c:pt idx="0">
                  <c:v>D学科</c:v>
                </c:pt>
              </c:strCache>
            </c:strRef>
          </c:tx>
          <c:spPr>
            <a:solidFill>
              <a:schemeClr val="accent1"/>
            </a:solidFill>
            <a:ln w="25400" cap="flat" cmpd="sng" algn="ctr">
              <a:solidFill>
                <a:schemeClr val="accent1">
                  <a:shade val="50000"/>
                </a:schemeClr>
              </a:solidFill>
              <a:prstDash val="solid"/>
            </a:ln>
            <a:effectLst/>
          </c:spPr>
          <c:invertIfNegative val="0"/>
          <c:cat>
            <c:numRef>
              <c:f>積み上げ縦棒!$B$4:$F$4</c:f>
              <c:numCache>
                <c:formatCode>General</c:formatCode>
                <c:ptCount val="5"/>
                <c:pt idx="0">
                  <c:v>2012</c:v>
                </c:pt>
                <c:pt idx="1">
                  <c:v>2013</c:v>
                </c:pt>
                <c:pt idx="2">
                  <c:v>2014</c:v>
                </c:pt>
                <c:pt idx="3">
                  <c:v>2015</c:v>
                </c:pt>
                <c:pt idx="4">
                  <c:v>2016</c:v>
                </c:pt>
              </c:numCache>
            </c:numRef>
          </c:cat>
          <c:val>
            <c:numRef>
              <c:f>積み上げ縦棒!$B$8:$F$8</c:f>
              <c:numCache>
                <c:formatCode>General</c:formatCode>
                <c:ptCount val="5"/>
                <c:pt idx="0">
                  <c:v>72</c:v>
                </c:pt>
                <c:pt idx="1">
                  <c:v>76</c:v>
                </c:pt>
                <c:pt idx="2">
                  <c:v>83</c:v>
                </c:pt>
                <c:pt idx="3">
                  <c:v>75</c:v>
                </c:pt>
                <c:pt idx="4">
                  <c:v>84</c:v>
                </c:pt>
              </c:numCache>
            </c:numRef>
          </c:val>
        </c:ser>
        <c:dLbls>
          <c:showLegendKey val="0"/>
          <c:showVal val="0"/>
          <c:showCatName val="0"/>
          <c:showSerName val="0"/>
          <c:showPercent val="0"/>
          <c:showBubbleSize val="0"/>
        </c:dLbls>
        <c:gapWidth val="150"/>
        <c:overlap val="100"/>
        <c:axId val="308715200"/>
        <c:axId val="308712064"/>
      </c:barChart>
      <c:catAx>
        <c:axId val="308715200"/>
        <c:scaling>
          <c:orientation val="minMax"/>
        </c:scaling>
        <c:delete val="0"/>
        <c:axPos val="b"/>
        <c:numFmt formatCode="General" sourceLinked="1"/>
        <c:majorTickMark val="out"/>
        <c:minorTickMark val="none"/>
        <c:tickLblPos val="nextTo"/>
        <c:crossAx val="308712064"/>
        <c:crosses val="autoZero"/>
        <c:auto val="1"/>
        <c:lblAlgn val="ctr"/>
        <c:lblOffset val="100"/>
        <c:noMultiLvlLbl val="0"/>
      </c:catAx>
      <c:valAx>
        <c:axId val="308712064"/>
        <c:scaling>
          <c:orientation val="minMax"/>
          <c:max val="400"/>
        </c:scaling>
        <c:delete val="0"/>
        <c:axPos val="l"/>
        <c:majorGridlines/>
        <c:title>
          <c:tx>
            <c:rich>
              <a:bodyPr rot="0" vert="horz"/>
              <a:lstStyle/>
              <a:p>
                <a:pPr>
                  <a:defRPr/>
                </a:pPr>
                <a:r>
                  <a:rPr lang="en-US" altLang="ja-JP" b="0"/>
                  <a:t>(</a:t>
                </a:r>
                <a:r>
                  <a:rPr lang="ja-JP" altLang="en-US" b="0"/>
                  <a:t>人</a:t>
                </a:r>
                <a:r>
                  <a:rPr lang="en-US" altLang="ja-JP" b="0"/>
                  <a:t>)</a:t>
                </a:r>
                <a:endParaRPr lang="ja-JP" altLang="en-US" b="0"/>
              </a:p>
            </c:rich>
          </c:tx>
          <c:layout>
            <c:manualLayout>
              <c:xMode val="edge"/>
              <c:yMode val="edge"/>
              <c:x val="3.6111111111111108E-2"/>
              <c:y val="8.9006634587343245E-2"/>
            </c:manualLayout>
          </c:layout>
          <c:overlay val="0"/>
        </c:title>
        <c:numFmt formatCode="General" sourceLinked="1"/>
        <c:majorTickMark val="out"/>
        <c:minorTickMark val="none"/>
        <c:tickLblPos val="nextTo"/>
        <c:crossAx val="308715200"/>
        <c:crosses val="autoZero"/>
        <c:crossBetween val="between"/>
      </c:valAx>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bg1">
              <a:lumMod val="50000"/>
            </a:schemeClr>
          </a:solidFill>
          <a:prstDash val="solid"/>
        </a:ln>
        <a:effectLst>
          <a:outerShdw blurRad="40000" dist="20000" dir="5400000" rotWithShape="0">
            <a:srgbClr val="000000">
              <a:alpha val="38000"/>
            </a:srgbClr>
          </a:outerShdw>
        </a:effectLst>
      </c:spPr>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sz="1600"/>
            </a:pPr>
            <a:r>
              <a:rPr lang="ja-JP" sz="1600"/>
              <a:t>身長分布推移</a:t>
            </a:r>
          </a:p>
        </c:rich>
      </c:tx>
      <c:layout/>
      <c:overlay val="0"/>
    </c:title>
    <c:autoTitleDeleted val="0"/>
    <c:plotArea>
      <c:layout/>
      <c:barChart>
        <c:barDir val="col"/>
        <c:grouping val="percentStacked"/>
        <c:varyColors val="0"/>
        <c:ser>
          <c:idx val="0"/>
          <c:order val="0"/>
          <c:tx>
            <c:strRef>
              <c:f>'100%積み上げ縦棒'!$A$6</c:f>
              <c:strCache>
                <c:ptCount val="1"/>
                <c:pt idx="0">
                  <c:v>140cm以下</c:v>
                </c:pt>
              </c:strCache>
            </c:strRef>
          </c:tx>
          <c:spPr>
            <a:solidFill>
              <a:schemeClr val="accent1">
                <a:lumMod val="60000"/>
                <a:lumOff val="40000"/>
              </a:schemeClr>
            </a:solidFill>
          </c:spPr>
          <c:invertIfNegative val="0"/>
          <c:cat>
            <c:numRef>
              <c:f>'100%積み上げ縦棒'!$B$5:$F$5</c:f>
              <c:numCache>
                <c:formatCode>General</c:formatCode>
                <c:ptCount val="5"/>
                <c:pt idx="0">
                  <c:v>1995</c:v>
                </c:pt>
                <c:pt idx="1">
                  <c:v>2000</c:v>
                </c:pt>
                <c:pt idx="2">
                  <c:v>2005</c:v>
                </c:pt>
                <c:pt idx="3">
                  <c:v>2010</c:v>
                </c:pt>
                <c:pt idx="4">
                  <c:v>2015</c:v>
                </c:pt>
              </c:numCache>
            </c:numRef>
          </c:cat>
          <c:val>
            <c:numRef>
              <c:f>'100%積み上げ縦棒'!$B$6:$F$6</c:f>
              <c:numCache>
                <c:formatCode>General</c:formatCode>
                <c:ptCount val="5"/>
                <c:pt idx="0">
                  <c:v>16</c:v>
                </c:pt>
                <c:pt idx="1">
                  <c:v>15</c:v>
                </c:pt>
                <c:pt idx="2">
                  <c:v>12</c:v>
                </c:pt>
                <c:pt idx="3">
                  <c:v>16</c:v>
                </c:pt>
                <c:pt idx="4">
                  <c:v>8</c:v>
                </c:pt>
              </c:numCache>
            </c:numRef>
          </c:val>
        </c:ser>
        <c:ser>
          <c:idx val="1"/>
          <c:order val="1"/>
          <c:tx>
            <c:strRef>
              <c:f>'100%積み上げ縦棒'!$A$7</c:f>
              <c:strCache>
                <c:ptCount val="1"/>
                <c:pt idx="0">
                  <c:v>150cm以下</c:v>
                </c:pt>
              </c:strCache>
            </c:strRef>
          </c:tx>
          <c:spPr>
            <a:solidFill>
              <a:schemeClr val="accent5">
                <a:lumMod val="60000"/>
                <a:lumOff val="40000"/>
              </a:schemeClr>
            </a:solidFill>
            <a:ln>
              <a:solidFill>
                <a:sysClr val="windowText" lastClr="000000"/>
              </a:solidFill>
            </a:ln>
          </c:spPr>
          <c:invertIfNegative val="0"/>
          <c:cat>
            <c:numRef>
              <c:f>'100%積み上げ縦棒'!$B$5:$F$5</c:f>
              <c:numCache>
                <c:formatCode>General</c:formatCode>
                <c:ptCount val="5"/>
                <c:pt idx="0">
                  <c:v>1995</c:v>
                </c:pt>
                <c:pt idx="1">
                  <c:v>2000</c:v>
                </c:pt>
                <c:pt idx="2">
                  <c:v>2005</c:v>
                </c:pt>
                <c:pt idx="3">
                  <c:v>2010</c:v>
                </c:pt>
                <c:pt idx="4">
                  <c:v>2015</c:v>
                </c:pt>
              </c:numCache>
            </c:numRef>
          </c:cat>
          <c:val>
            <c:numRef>
              <c:f>'100%積み上げ縦棒'!$B$7:$F$7</c:f>
              <c:numCache>
                <c:formatCode>General</c:formatCode>
                <c:ptCount val="5"/>
                <c:pt idx="0">
                  <c:v>84</c:v>
                </c:pt>
                <c:pt idx="1">
                  <c:v>88</c:v>
                </c:pt>
                <c:pt idx="2">
                  <c:v>92</c:v>
                </c:pt>
                <c:pt idx="3">
                  <c:v>98</c:v>
                </c:pt>
                <c:pt idx="4">
                  <c:v>98</c:v>
                </c:pt>
              </c:numCache>
            </c:numRef>
          </c:val>
        </c:ser>
        <c:ser>
          <c:idx val="2"/>
          <c:order val="2"/>
          <c:tx>
            <c:strRef>
              <c:f>'100%積み上げ縦棒'!$A$8</c:f>
              <c:strCache>
                <c:ptCount val="1"/>
                <c:pt idx="0">
                  <c:v>160cm以下</c:v>
                </c:pt>
              </c:strCache>
            </c:strRef>
          </c:tx>
          <c:spPr>
            <a:solidFill>
              <a:schemeClr val="accent3">
                <a:lumMod val="60000"/>
                <a:lumOff val="40000"/>
              </a:schemeClr>
            </a:solidFill>
            <a:ln>
              <a:solidFill>
                <a:sysClr val="windowText" lastClr="000000"/>
              </a:solidFill>
            </a:ln>
          </c:spPr>
          <c:invertIfNegative val="0"/>
          <c:cat>
            <c:numRef>
              <c:f>'100%積み上げ縦棒'!$B$5:$F$5</c:f>
              <c:numCache>
                <c:formatCode>General</c:formatCode>
                <c:ptCount val="5"/>
                <c:pt idx="0">
                  <c:v>1995</c:v>
                </c:pt>
                <c:pt idx="1">
                  <c:v>2000</c:v>
                </c:pt>
                <c:pt idx="2">
                  <c:v>2005</c:v>
                </c:pt>
                <c:pt idx="3">
                  <c:v>2010</c:v>
                </c:pt>
                <c:pt idx="4">
                  <c:v>2015</c:v>
                </c:pt>
              </c:numCache>
            </c:numRef>
          </c:cat>
          <c:val>
            <c:numRef>
              <c:f>'100%積み上げ縦棒'!$B$8:$F$8</c:f>
              <c:numCache>
                <c:formatCode>General</c:formatCode>
                <c:ptCount val="5"/>
                <c:pt idx="0">
                  <c:v>183</c:v>
                </c:pt>
                <c:pt idx="1">
                  <c:v>202</c:v>
                </c:pt>
                <c:pt idx="2">
                  <c:v>221</c:v>
                </c:pt>
                <c:pt idx="3">
                  <c:v>226</c:v>
                </c:pt>
                <c:pt idx="4">
                  <c:v>246</c:v>
                </c:pt>
              </c:numCache>
            </c:numRef>
          </c:val>
        </c:ser>
        <c:ser>
          <c:idx val="3"/>
          <c:order val="3"/>
          <c:tx>
            <c:strRef>
              <c:f>'100%積み上げ縦棒'!$A$9</c:f>
              <c:strCache>
                <c:ptCount val="1"/>
                <c:pt idx="0">
                  <c:v>170cm以下</c:v>
                </c:pt>
              </c:strCache>
            </c:strRef>
          </c:tx>
          <c:spPr>
            <a:solidFill>
              <a:schemeClr val="accent6">
                <a:lumMod val="60000"/>
                <a:lumOff val="40000"/>
              </a:schemeClr>
            </a:solidFill>
            <a:ln>
              <a:solidFill>
                <a:sysClr val="windowText" lastClr="000000"/>
              </a:solidFill>
            </a:ln>
          </c:spPr>
          <c:invertIfNegative val="0"/>
          <c:cat>
            <c:numRef>
              <c:f>'100%積み上げ縦棒'!$B$5:$F$5</c:f>
              <c:numCache>
                <c:formatCode>General</c:formatCode>
                <c:ptCount val="5"/>
                <c:pt idx="0">
                  <c:v>1995</c:v>
                </c:pt>
                <c:pt idx="1">
                  <c:v>2000</c:v>
                </c:pt>
                <c:pt idx="2">
                  <c:v>2005</c:v>
                </c:pt>
                <c:pt idx="3">
                  <c:v>2010</c:v>
                </c:pt>
                <c:pt idx="4">
                  <c:v>2015</c:v>
                </c:pt>
              </c:numCache>
            </c:numRef>
          </c:cat>
          <c:val>
            <c:numRef>
              <c:f>'100%積み上げ縦棒'!$B$9:$F$9</c:f>
              <c:numCache>
                <c:formatCode>General</c:formatCode>
                <c:ptCount val="5"/>
                <c:pt idx="0">
                  <c:v>35</c:v>
                </c:pt>
                <c:pt idx="1">
                  <c:v>40</c:v>
                </c:pt>
                <c:pt idx="2">
                  <c:v>49</c:v>
                </c:pt>
                <c:pt idx="3">
                  <c:v>59</c:v>
                </c:pt>
                <c:pt idx="4">
                  <c:v>75</c:v>
                </c:pt>
              </c:numCache>
            </c:numRef>
          </c:val>
        </c:ser>
        <c:ser>
          <c:idx val="4"/>
          <c:order val="4"/>
          <c:tx>
            <c:strRef>
              <c:f>'100%積み上げ縦棒'!$A$10</c:f>
              <c:strCache>
                <c:ptCount val="1"/>
                <c:pt idx="0">
                  <c:v>170cm超</c:v>
                </c:pt>
              </c:strCache>
            </c:strRef>
          </c:tx>
          <c:spPr>
            <a:solidFill>
              <a:schemeClr val="accent2">
                <a:lumMod val="60000"/>
                <a:lumOff val="40000"/>
              </a:schemeClr>
            </a:solidFill>
            <a:ln>
              <a:solidFill>
                <a:sysClr val="windowText" lastClr="000000"/>
              </a:solidFill>
            </a:ln>
          </c:spPr>
          <c:invertIfNegative val="0"/>
          <c:cat>
            <c:numRef>
              <c:f>'100%積み上げ縦棒'!$B$5:$F$5</c:f>
              <c:numCache>
                <c:formatCode>General</c:formatCode>
                <c:ptCount val="5"/>
                <c:pt idx="0">
                  <c:v>1995</c:v>
                </c:pt>
                <c:pt idx="1">
                  <c:v>2000</c:v>
                </c:pt>
                <c:pt idx="2">
                  <c:v>2005</c:v>
                </c:pt>
                <c:pt idx="3">
                  <c:v>2010</c:v>
                </c:pt>
                <c:pt idx="4">
                  <c:v>2015</c:v>
                </c:pt>
              </c:numCache>
            </c:numRef>
          </c:cat>
          <c:val>
            <c:numRef>
              <c:f>'100%積み上げ縦棒'!$B$10:$F$10</c:f>
              <c:numCache>
                <c:formatCode>General</c:formatCode>
                <c:ptCount val="5"/>
                <c:pt idx="0">
                  <c:v>10</c:v>
                </c:pt>
                <c:pt idx="1">
                  <c:v>14</c:v>
                </c:pt>
                <c:pt idx="2">
                  <c:v>19</c:v>
                </c:pt>
                <c:pt idx="3">
                  <c:v>24</c:v>
                </c:pt>
                <c:pt idx="4">
                  <c:v>30</c:v>
                </c:pt>
              </c:numCache>
            </c:numRef>
          </c:val>
        </c:ser>
        <c:dLbls>
          <c:showLegendKey val="0"/>
          <c:showVal val="0"/>
          <c:showCatName val="0"/>
          <c:showSerName val="0"/>
          <c:showPercent val="0"/>
          <c:showBubbleSize val="0"/>
        </c:dLbls>
        <c:gapWidth val="150"/>
        <c:overlap val="100"/>
        <c:axId val="308717944"/>
        <c:axId val="308711280"/>
      </c:barChart>
      <c:catAx>
        <c:axId val="308717944"/>
        <c:scaling>
          <c:orientation val="minMax"/>
        </c:scaling>
        <c:delete val="0"/>
        <c:axPos val="b"/>
        <c:numFmt formatCode="General" sourceLinked="1"/>
        <c:majorTickMark val="out"/>
        <c:minorTickMark val="none"/>
        <c:tickLblPos val="nextTo"/>
        <c:crossAx val="308711280"/>
        <c:crosses val="autoZero"/>
        <c:auto val="1"/>
        <c:lblAlgn val="ctr"/>
        <c:lblOffset val="100"/>
        <c:noMultiLvlLbl val="0"/>
      </c:catAx>
      <c:valAx>
        <c:axId val="308711280"/>
        <c:scaling>
          <c:orientation val="minMax"/>
        </c:scaling>
        <c:delete val="0"/>
        <c:axPos val="l"/>
        <c:majorGridlines/>
        <c:numFmt formatCode="0%" sourceLinked="1"/>
        <c:majorTickMark val="out"/>
        <c:minorTickMark val="none"/>
        <c:tickLblPos val="nextTo"/>
        <c:crossAx val="308717944"/>
        <c:crosses val="autoZero"/>
        <c:crossBetween val="between"/>
      </c:valAx>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bg1">
              <a:lumMod val="50000"/>
            </a:schemeClr>
          </a:solidFill>
          <a:prstDash val="solid"/>
        </a:ln>
        <a:effectLst>
          <a:outerShdw blurRad="40000" dist="20000" dir="5400000" rotWithShape="0">
            <a:srgbClr val="000000">
              <a:alpha val="38000"/>
            </a:srgbClr>
          </a:outerShdw>
        </a:effectLst>
      </c:spPr>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40"/>
    </mc:Choice>
    <mc:Fallback>
      <c:style val="40"/>
    </mc:Fallback>
  </mc:AlternateContent>
  <c:chart>
    <c:title>
      <c:tx>
        <c:rich>
          <a:bodyPr/>
          <a:lstStyle/>
          <a:p>
            <a:pPr>
              <a:defRPr sz="1600"/>
            </a:pPr>
            <a:r>
              <a:rPr lang="ja-JP" sz="1600"/>
              <a:t>フリーマーケット商品数ランキング</a:t>
            </a:r>
          </a:p>
        </c:rich>
      </c:tx>
      <c:overlay val="0"/>
    </c:title>
    <c:autoTitleDeleted val="0"/>
    <c:plotArea>
      <c:layout/>
      <c:barChart>
        <c:barDir val="bar"/>
        <c:grouping val="clustered"/>
        <c:varyColors val="0"/>
        <c:ser>
          <c:idx val="0"/>
          <c:order val="0"/>
          <c:invertIfNegative val="0"/>
          <c:dPt>
            <c:idx val="0"/>
            <c:invertIfNegative val="0"/>
            <c:bubble3D val="0"/>
            <c:spPr>
              <a:solidFill>
                <a:schemeClr val="accent2"/>
              </a:solidFill>
              <a:ln w="25400" cap="flat" cmpd="sng" algn="ctr">
                <a:solidFill>
                  <a:schemeClr val="accent2">
                    <a:shade val="50000"/>
                  </a:schemeClr>
                </a:solidFill>
                <a:prstDash val="solid"/>
              </a:ln>
              <a:effectLst/>
            </c:spPr>
          </c:dPt>
          <c:dPt>
            <c:idx val="1"/>
            <c:invertIfNegative val="0"/>
            <c:bubble3D val="0"/>
            <c:spPr>
              <a:solidFill>
                <a:schemeClr val="accent2"/>
              </a:solidFill>
              <a:ln w="25400" cap="flat" cmpd="sng" algn="ctr">
                <a:solidFill>
                  <a:schemeClr val="accent2">
                    <a:shade val="50000"/>
                  </a:schemeClr>
                </a:solidFill>
                <a:prstDash val="solid"/>
              </a:ln>
              <a:effectLst/>
            </c:spPr>
          </c:dPt>
          <c:dPt>
            <c:idx val="2"/>
            <c:invertIfNegative val="0"/>
            <c:bubble3D val="0"/>
            <c:spPr>
              <a:solidFill>
                <a:schemeClr val="accent2"/>
              </a:solidFill>
              <a:ln w="25400" cap="flat" cmpd="sng" algn="ctr">
                <a:solidFill>
                  <a:schemeClr val="accent2">
                    <a:shade val="50000"/>
                  </a:schemeClr>
                </a:solidFill>
                <a:prstDash val="solid"/>
              </a:ln>
              <a:effectLst/>
            </c:spPr>
          </c:dPt>
          <c:cat>
            <c:strRef>
              <c:f>集合横棒!$A$4:$A$13</c:f>
              <c:strCache>
                <c:ptCount val="10"/>
                <c:pt idx="0">
                  <c:v>日用品</c:v>
                </c:pt>
                <c:pt idx="1">
                  <c:v>衣服</c:v>
                </c:pt>
                <c:pt idx="2">
                  <c:v>音楽ソフト</c:v>
                </c:pt>
                <c:pt idx="3">
                  <c:v>書籍</c:v>
                </c:pt>
                <c:pt idx="4">
                  <c:v>アクセサリ</c:v>
                </c:pt>
                <c:pt idx="5">
                  <c:v>ブランド品</c:v>
                </c:pt>
                <c:pt idx="6">
                  <c:v>化粧品</c:v>
                </c:pt>
                <c:pt idx="7">
                  <c:v>スポーツ用品</c:v>
                </c:pt>
                <c:pt idx="8">
                  <c:v>家電</c:v>
                </c:pt>
                <c:pt idx="9">
                  <c:v>絵画</c:v>
                </c:pt>
              </c:strCache>
            </c:strRef>
          </c:cat>
          <c:val>
            <c:numRef>
              <c:f>集合横棒!$B$4:$B$13</c:f>
              <c:numCache>
                <c:formatCode>#,##0_);[Red]\(#,##0\)</c:formatCode>
                <c:ptCount val="10"/>
                <c:pt idx="0">
                  <c:v>1038</c:v>
                </c:pt>
                <c:pt idx="1">
                  <c:v>641</c:v>
                </c:pt>
                <c:pt idx="2">
                  <c:v>474</c:v>
                </c:pt>
                <c:pt idx="3">
                  <c:v>335</c:v>
                </c:pt>
                <c:pt idx="4">
                  <c:v>259</c:v>
                </c:pt>
                <c:pt idx="5">
                  <c:v>135</c:v>
                </c:pt>
                <c:pt idx="6">
                  <c:v>102</c:v>
                </c:pt>
                <c:pt idx="7">
                  <c:v>81</c:v>
                </c:pt>
                <c:pt idx="8">
                  <c:v>63</c:v>
                </c:pt>
                <c:pt idx="9">
                  <c:v>18</c:v>
                </c:pt>
              </c:numCache>
            </c:numRef>
          </c:val>
        </c:ser>
        <c:dLbls>
          <c:showLegendKey val="0"/>
          <c:showVal val="0"/>
          <c:showCatName val="0"/>
          <c:showSerName val="0"/>
          <c:showPercent val="0"/>
          <c:showBubbleSize val="0"/>
        </c:dLbls>
        <c:gapWidth val="150"/>
        <c:axId val="311104368"/>
        <c:axId val="450409648"/>
      </c:barChart>
      <c:catAx>
        <c:axId val="311104368"/>
        <c:scaling>
          <c:orientation val="maxMin"/>
        </c:scaling>
        <c:delete val="0"/>
        <c:axPos val="l"/>
        <c:numFmt formatCode="General" sourceLinked="1"/>
        <c:majorTickMark val="none"/>
        <c:minorTickMark val="none"/>
        <c:tickLblPos val="nextTo"/>
        <c:crossAx val="450409648"/>
        <c:crosses val="autoZero"/>
        <c:auto val="1"/>
        <c:lblAlgn val="ctr"/>
        <c:lblOffset val="100"/>
        <c:noMultiLvlLbl val="0"/>
      </c:catAx>
      <c:valAx>
        <c:axId val="450409648"/>
        <c:scaling>
          <c:orientation val="minMax"/>
        </c:scaling>
        <c:delete val="0"/>
        <c:axPos val="t"/>
        <c:majorGridlines/>
        <c:numFmt formatCode="#,##0_);[Red]\(#,##0\)" sourceLinked="1"/>
        <c:majorTickMark val="none"/>
        <c:minorTickMark val="none"/>
        <c:tickLblPos val="nextTo"/>
        <c:crossAx val="311104368"/>
        <c:crosses val="autoZero"/>
        <c:crossBetween val="between"/>
      </c:valAx>
      <c:spPr>
        <a:blipFill>
          <a:blip xmlns:r="http://schemas.openxmlformats.org/officeDocument/2006/relationships" r:embed="rId1"/>
          <a:stretch>
            <a:fillRect l="49000" t="23000"/>
          </a:stretch>
        </a:blipFill>
        <a:ln>
          <a:solidFill>
            <a:schemeClr val="bg1">
              <a:lumMod val="50000"/>
            </a:schemeClr>
          </a:solidFill>
        </a:ln>
      </c:spPr>
    </c:plotArea>
    <c:plotVisOnly val="1"/>
    <c:dispBlanksAs val="gap"/>
    <c:showDLblsOverMax val="0"/>
  </c:chart>
  <c:spPr>
    <a:gradFill>
      <a:gsLst>
        <a:gs pos="0">
          <a:schemeClr val="accent2">
            <a:lumMod val="20000"/>
            <a:lumOff val="80000"/>
          </a:schemeClr>
        </a:gs>
        <a:gs pos="100000">
          <a:schemeClr val="accent6">
            <a:lumMod val="20000"/>
            <a:lumOff val="80000"/>
          </a:schemeClr>
        </a:gs>
      </a:gsLst>
      <a:lin ang="5400000" scaled="0"/>
    </a:gra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ja-JP" altLang="en-US"/>
              <a:t>県別市町村数</a:t>
            </a:r>
          </a:p>
        </c:rich>
      </c:tx>
      <c:overlay val="0"/>
    </c:title>
    <c:autoTitleDeleted val="0"/>
    <c:plotArea>
      <c:layout/>
      <c:barChart>
        <c:barDir val="bar"/>
        <c:grouping val="stacked"/>
        <c:varyColors val="0"/>
        <c:ser>
          <c:idx val="0"/>
          <c:order val="0"/>
          <c:tx>
            <c:strRef>
              <c:f>積み上げ横棒!$A$5</c:f>
              <c:strCache>
                <c:ptCount val="1"/>
                <c:pt idx="0">
                  <c:v>市</c:v>
                </c:pt>
              </c:strCache>
            </c:strRef>
          </c:tx>
          <c:invertIfNegative val="0"/>
          <c:cat>
            <c:strRef>
              <c:f>積み上げ横棒!$B$4:$F$4</c:f>
              <c:strCache>
                <c:ptCount val="5"/>
                <c:pt idx="0">
                  <c:v>A県</c:v>
                </c:pt>
                <c:pt idx="1">
                  <c:v>B県</c:v>
                </c:pt>
                <c:pt idx="2">
                  <c:v>C県</c:v>
                </c:pt>
                <c:pt idx="3">
                  <c:v>D県</c:v>
                </c:pt>
                <c:pt idx="4">
                  <c:v>E県</c:v>
                </c:pt>
              </c:strCache>
            </c:strRef>
          </c:cat>
          <c:val>
            <c:numRef>
              <c:f>積み上げ横棒!$B$5:$F$5</c:f>
              <c:numCache>
                <c:formatCode>General</c:formatCode>
                <c:ptCount val="5"/>
                <c:pt idx="0">
                  <c:v>40</c:v>
                </c:pt>
                <c:pt idx="1">
                  <c:v>30</c:v>
                </c:pt>
                <c:pt idx="2">
                  <c:v>21</c:v>
                </c:pt>
                <c:pt idx="3">
                  <c:v>15</c:v>
                </c:pt>
                <c:pt idx="4">
                  <c:v>6</c:v>
                </c:pt>
              </c:numCache>
            </c:numRef>
          </c:val>
        </c:ser>
        <c:ser>
          <c:idx val="1"/>
          <c:order val="1"/>
          <c:tx>
            <c:strRef>
              <c:f>積み上げ横棒!$A$6</c:f>
              <c:strCache>
                <c:ptCount val="1"/>
                <c:pt idx="0">
                  <c:v>町</c:v>
                </c:pt>
              </c:strCache>
            </c:strRef>
          </c:tx>
          <c:invertIfNegative val="0"/>
          <c:cat>
            <c:strRef>
              <c:f>積み上げ横棒!$B$4:$F$4</c:f>
              <c:strCache>
                <c:ptCount val="5"/>
                <c:pt idx="0">
                  <c:v>A県</c:v>
                </c:pt>
                <c:pt idx="1">
                  <c:v>B県</c:v>
                </c:pt>
                <c:pt idx="2">
                  <c:v>C県</c:v>
                </c:pt>
                <c:pt idx="3">
                  <c:v>D県</c:v>
                </c:pt>
                <c:pt idx="4">
                  <c:v>E県</c:v>
                </c:pt>
              </c:strCache>
            </c:strRef>
          </c:cat>
          <c:val>
            <c:numRef>
              <c:f>積み上げ横棒!$B$6:$F$6</c:f>
              <c:numCache>
                <c:formatCode>General</c:formatCode>
                <c:ptCount val="5"/>
                <c:pt idx="0">
                  <c:v>12</c:v>
                </c:pt>
                <c:pt idx="1">
                  <c:v>14</c:v>
                </c:pt>
                <c:pt idx="2">
                  <c:v>13</c:v>
                </c:pt>
                <c:pt idx="3">
                  <c:v>16</c:v>
                </c:pt>
                <c:pt idx="4">
                  <c:v>14</c:v>
                </c:pt>
              </c:numCache>
            </c:numRef>
          </c:val>
        </c:ser>
        <c:ser>
          <c:idx val="2"/>
          <c:order val="2"/>
          <c:tx>
            <c:strRef>
              <c:f>積み上げ横棒!$A$7</c:f>
              <c:strCache>
                <c:ptCount val="1"/>
                <c:pt idx="0">
                  <c:v>村</c:v>
                </c:pt>
              </c:strCache>
            </c:strRef>
          </c:tx>
          <c:invertIfNegative val="0"/>
          <c:cat>
            <c:strRef>
              <c:f>積み上げ横棒!$B$4:$F$4</c:f>
              <c:strCache>
                <c:ptCount val="5"/>
                <c:pt idx="0">
                  <c:v>A県</c:v>
                </c:pt>
                <c:pt idx="1">
                  <c:v>B県</c:v>
                </c:pt>
                <c:pt idx="2">
                  <c:v>C県</c:v>
                </c:pt>
                <c:pt idx="3">
                  <c:v>D県</c:v>
                </c:pt>
                <c:pt idx="4">
                  <c:v>E県</c:v>
                </c:pt>
              </c:strCache>
            </c:strRef>
          </c:cat>
          <c:val>
            <c:numRef>
              <c:f>積み上げ横棒!$B$7:$F$7</c:f>
              <c:numCache>
                <c:formatCode>General</c:formatCode>
                <c:ptCount val="5"/>
                <c:pt idx="0">
                  <c:v>2</c:v>
                </c:pt>
                <c:pt idx="1">
                  <c:v>8</c:v>
                </c:pt>
                <c:pt idx="2">
                  <c:v>15</c:v>
                </c:pt>
                <c:pt idx="3">
                  <c:v>10</c:v>
                </c:pt>
                <c:pt idx="4">
                  <c:v>18</c:v>
                </c:pt>
              </c:numCache>
            </c:numRef>
          </c:val>
        </c:ser>
        <c:dLbls>
          <c:showLegendKey val="0"/>
          <c:showVal val="0"/>
          <c:showCatName val="0"/>
          <c:showSerName val="0"/>
          <c:showPercent val="0"/>
          <c:showBubbleSize val="0"/>
        </c:dLbls>
        <c:gapWidth val="75"/>
        <c:overlap val="100"/>
        <c:axId val="450413568"/>
        <c:axId val="450409256"/>
      </c:barChart>
      <c:catAx>
        <c:axId val="450413568"/>
        <c:scaling>
          <c:orientation val="maxMin"/>
        </c:scaling>
        <c:delete val="0"/>
        <c:axPos val="l"/>
        <c:numFmt formatCode="General" sourceLinked="1"/>
        <c:majorTickMark val="none"/>
        <c:minorTickMark val="none"/>
        <c:tickLblPos val="nextTo"/>
        <c:crossAx val="450409256"/>
        <c:crosses val="autoZero"/>
        <c:auto val="1"/>
        <c:lblAlgn val="ctr"/>
        <c:lblOffset val="100"/>
        <c:noMultiLvlLbl val="0"/>
      </c:catAx>
      <c:valAx>
        <c:axId val="450409256"/>
        <c:scaling>
          <c:orientation val="minMax"/>
        </c:scaling>
        <c:delete val="0"/>
        <c:axPos val="b"/>
        <c:majorGridlines/>
        <c:numFmt formatCode="General" sourceLinked="1"/>
        <c:majorTickMark val="none"/>
        <c:minorTickMark val="none"/>
        <c:tickLblPos val="nextTo"/>
        <c:spPr>
          <a:ln w="9525">
            <a:noFill/>
          </a:ln>
        </c:spPr>
        <c:crossAx val="450413568"/>
        <c:crosses val="max"/>
        <c:crossBetween val="between"/>
      </c:valAx>
      <c:spPr>
        <a:gradFill flip="none" rotWithShape="1">
          <a:gsLst>
            <a:gs pos="0">
              <a:schemeClr val="bg1">
                <a:lumMod val="65000"/>
              </a:schemeClr>
            </a:gs>
            <a:gs pos="100000">
              <a:schemeClr val="bg1">
                <a:lumMod val="95000"/>
              </a:schemeClr>
            </a:gs>
          </a:gsLst>
          <a:lin ang="0" scaled="1"/>
          <a:tileRect/>
        </a:gradFill>
        <a:ln>
          <a:solidFill>
            <a:schemeClr val="bg1">
              <a:lumMod val="50000"/>
            </a:schemeClr>
          </a:solidFill>
        </a:ln>
      </c:spPr>
    </c:plotArea>
    <c:legend>
      <c:legendPos val="b"/>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sz="1600"/>
            </a:pPr>
            <a:r>
              <a:rPr lang="ja-JP" sz="1600"/>
              <a:t>県別相談内容</a:t>
            </a:r>
          </a:p>
        </c:rich>
      </c:tx>
      <c:layout/>
      <c:overlay val="0"/>
    </c:title>
    <c:autoTitleDeleted val="0"/>
    <c:plotArea>
      <c:layout/>
      <c:barChart>
        <c:barDir val="bar"/>
        <c:grouping val="percentStacked"/>
        <c:varyColors val="0"/>
        <c:ser>
          <c:idx val="0"/>
          <c:order val="0"/>
          <c:tx>
            <c:strRef>
              <c:f>'100%積み上げ横棒'!$A$5</c:f>
              <c:strCache>
                <c:ptCount val="1"/>
                <c:pt idx="0">
                  <c:v>おいしい料理の作り方</c:v>
                </c:pt>
              </c:strCache>
            </c:strRef>
          </c:tx>
          <c:invertIfNegative val="0"/>
          <c:cat>
            <c:strRef>
              <c:f>'100%積み上げ横棒'!$B$4:$F$4</c:f>
              <c:strCache>
                <c:ptCount val="5"/>
                <c:pt idx="0">
                  <c:v>A県</c:v>
                </c:pt>
                <c:pt idx="1">
                  <c:v>B県</c:v>
                </c:pt>
                <c:pt idx="2">
                  <c:v>C県</c:v>
                </c:pt>
                <c:pt idx="3">
                  <c:v>D県</c:v>
                </c:pt>
                <c:pt idx="4">
                  <c:v>E県</c:v>
                </c:pt>
              </c:strCache>
            </c:strRef>
          </c:cat>
          <c:val>
            <c:numRef>
              <c:f>'100%積み上げ横棒'!$B$5:$F$5</c:f>
              <c:numCache>
                <c:formatCode>#,##0_);[Red]\(#,##0\)</c:formatCode>
                <c:ptCount val="5"/>
                <c:pt idx="0">
                  <c:v>192</c:v>
                </c:pt>
                <c:pt idx="1">
                  <c:v>98</c:v>
                </c:pt>
                <c:pt idx="2">
                  <c:v>149</c:v>
                </c:pt>
                <c:pt idx="3">
                  <c:v>193</c:v>
                </c:pt>
                <c:pt idx="4">
                  <c:v>273</c:v>
                </c:pt>
              </c:numCache>
            </c:numRef>
          </c:val>
        </c:ser>
        <c:ser>
          <c:idx val="1"/>
          <c:order val="1"/>
          <c:tx>
            <c:strRef>
              <c:f>'100%積み上げ横棒'!$A$6</c:f>
              <c:strCache>
                <c:ptCount val="1"/>
                <c:pt idx="0">
                  <c:v>献立の種類</c:v>
                </c:pt>
              </c:strCache>
            </c:strRef>
          </c:tx>
          <c:invertIfNegative val="0"/>
          <c:cat>
            <c:strRef>
              <c:f>'100%積み上げ横棒'!$B$4:$F$4</c:f>
              <c:strCache>
                <c:ptCount val="5"/>
                <c:pt idx="0">
                  <c:v>A県</c:v>
                </c:pt>
                <c:pt idx="1">
                  <c:v>B県</c:v>
                </c:pt>
                <c:pt idx="2">
                  <c:v>C県</c:v>
                </c:pt>
                <c:pt idx="3">
                  <c:v>D県</c:v>
                </c:pt>
                <c:pt idx="4">
                  <c:v>E県</c:v>
                </c:pt>
              </c:strCache>
            </c:strRef>
          </c:cat>
          <c:val>
            <c:numRef>
              <c:f>'100%積み上げ横棒'!$B$6:$F$6</c:f>
              <c:numCache>
                <c:formatCode>#,##0_);[Red]\(#,##0\)</c:formatCode>
                <c:ptCount val="5"/>
                <c:pt idx="0">
                  <c:v>201</c:v>
                </c:pt>
                <c:pt idx="1">
                  <c:v>291</c:v>
                </c:pt>
                <c:pt idx="2">
                  <c:v>179</c:v>
                </c:pt>
                <c:pt idx="3">
                  <c:v>168</c:v>
                </c:pt>
                <c:pt idx="4">
                  <c:v>182</c:v>
                </c:pt>
              </c:numCache>
            </c:numRef>
          </c:val>
        </c:ser>
        <c:ser>
          <c:idx val="2"/>
          <c:order val="2"/>
          <c:tx>
            <c:strRef>
              <c:f>'100%積み上げ横棒'!$A$7</c:f>
              <c:strCache>
                <c:ptCount val="1"/>
                <c:pt idx="0">
                  <c:v>カロリーチェック</c:v>
                </c:pt>
              </c:strCache>
            </c:strRef>
          </c:tx>
          <c:invertIfNegative val="0"/>
          <c:cat>
            <c:strRef>
              <c:f>'100%積み上げ横棒'!$B$4:$F$4</c:f>
              <c:strCache>
                <c:ptCount val="5"/>
                <c:pt idx="0">
                  <c:v>A県</c:v>
                </c:pt>
                <c:pt idx="1">
                  <c:v>B県</c:v>
                </c:pt>
                <c:pt idx="2">
                  <c:v>C県</c:v>
                </c:pt>
                <c:pt idx="3">
                  <c:v>D県</c:v>
                </c:pt>
                <c:pt idx="4">
                  <c:v>E県</c:v>
                </c:pt>
              </c:strCache>
            </c:strRef>
          </c:cat>
          <c:val>
            <c:numRef>
              <c:f>'100%積み上げ横棒'!$B$7:$F$7</c:f>
              <c:numCache>
                <c:formatCode>#,##0_);[Red]\(#,##0\)</c:formatCode>
                <c:ptCount val="5"/>
                <c:pt idx="0">
                  <c:v>73</c:v>
                </c:pt>
                <c:pt idx="1">
                  <c:v>218</c:v>
                </c:pt>
                <c:pt idx="2">
                  <c:v>110</c:v>
                </c:pt>
                <c:pt idx="3">
                  <c:v>184</c:v>
                </c:pt>
                <c:pt idx="4">
                  <c:v>291</c:v>
                </c:pt>
              </c:numCache>
            </c:numRef>
          </c:val>
        </c:ser>
        <c:ser>
          <c:idx val="3"/>
          <c:order val="3"/>
          <c:tx>
            <c:strRef>
              <c:f>'100%積み上げ横棒'!$A$8</c:f>
              <c:strCache>
                <c:ptCount val="1"/>
                <c:pt idx="0">
                  <c:v>食材の栄養</c:v>
                </c:pt>
              </c:strCache>
            </c:strRef>
          </c:tx>
          <c:invertIfNegative val="0"/>
          <c:cat>
            <c:strRef>
              <c:f>'100%積み上げ横棒'!$B$4:$F$4</c:f>
              <c:strCache>
                <c:ptCount val="5"/>
                <c:pt idx="0">
                  <c:v>A県</c:v>
                </c:pt>
                <c:pt idx="1">
                  <c:v>B県</c:v>
                </c:pt>
                <c:pt idx="2">
                  <c:v>C県</c:v>
                </c:pt>
                <c:pt idx="3">
                  <c:v>D県</c:v>
                </c:pt>
                <c:pt idx="4">
                  <c:v>E県</c:v>
                </c:pt>
              </c:strCache>
            </c:strRef>
          </c:cat>
          <c:val>
            <c:numRef>
              <c:f>'100%積み上げ横棒'!$B$8:$F$8</c:f>
              <c:numCache>
                <c:formatCode>#,##0_);[Red]\(#,##0\)</c:formatCode>
                <c:ptCount val="5"/>
                <c:pt idx="0">
                  <c:v>198</c:v>
                </c:pt>
                <c:pt idx="1">
                  <c:v>201</c:v>
                </c:pt>
                <c:pt idx="2">
                  <c:v>201</c:v>
                </c:pt>
                <c:pt idx="3">
                  <c:v>119</c:v>
                </c:pt>
                <c:pt idx="4">
                  <c:v>239</c:v>
                </c:pt>
              </c:numCache>
            </c:numRef>
          </c:val>
        </c:ser>
        <c:ser>
          <c:idx val="4"/>
          <c:order val="4"/>
          <c:tx>
            <c:strRef>
              <c:f>'100%積み上げ横棒'!$A$9</c:f>
              <c:strCache>
                <c:ptCount val="1"/>
                <c:pt idx="0">
                  <c:v>食塩含有量チェック</c:v>
                </c:pt>
              </c:strCache>
            </c:strRef>
          </c:tx>
          <c:invertIfNegative val="0"/>
          <c:cat>
            <c:strRef>
              <c:f>'100%積み上げ横棒'!$B$4:$F$4</c:f>
              <c:strCache>
                <c:ptCount val="5"/>
                <c:pt idx="0">
                  <c:v>A県</c:v>
                </c:pt>
                <c:pt idx="1">
                  <c:v>B県</c:v>
                </c:pt>
                <c:pt idx="2">
                  <c:v>C県</c:v>
                </c:pt>
                <c:pt idx="3">
                  <c:v>D県</c:v>
                </c:pt>
                <c:pt idx="4">
                  <c:v>E県</c:v>
                </c:pt>
              </c:strCache>
            </c:strRef>
          </c:cat>
          <c:val>
            <c:numRef>
              <c:f>'100%積み上げ横棒'!$B$9:$F$9</c:f>
              <c:numCache>
                <c:formatCode>#,##0_);[Red]\(#,##0\)</c:formatCode>
                <c:ptCount val="5"/>
                <c:pt idx="0">
                  <c:v>228</c:v>
                </c:pt>
                <c:pt idx="1">
                  <c:v>273</c:v>
                </c:pt>
                <c:pt idx="2">
                  <c:v>178</c:v>
                </c:pt>
                <c:pt idx="3">
                  <c:v>155</c:v>
                </c:pt>
                <c:pt idx="4">
                  <c:v>149</c:v>
                </c:pt>
              </c:numCache>
            </c:numRef>
          </c:val>
        </c:ser>
        <c:ser>
          <c:idx val="5"/>
          <c:order val="5"/>
          <c:tx>
            <c:strRef>
              <c:f>'100%積み上げ横棒'!$A$10</c:f>
              <c:strCache>
                <c:ptCount val="1"/>
                <c:pt idx="0">
                  <c:v>体にいい食事法</c:v>
                </c:pt>
              </c:strCache>
            </c:strRef>
          </c:tx>
          <c:invertIfNegative val="0"/>
          <c:cat>
            <c:strRef>
              <c:f>'100%積み上げ横棒'!$B$4:$F$4</c:f>
              <c:strCache>
                <c:ptCount val="5"/>
                <c:pt idx="0">
                  <c:v>A県</c:v>
                </c:pt>
                <c:pt idx="1">
                  <c:v>B県</c:v>
                </c:pt>
                <c:pt idx="2">
                  <c:v>C県</c:v>
                </c:pt>
                <c:pt idx="3">
                  <c:v>D県</c:v>
                </c:pt>
                <c:pt idx="4">
                  <c:v>E県</c:v>
                </c:pt>
              </c:strCache>
            </c:strRef>
          </c:cat>
          <c:val>
            <c:numRef>
              <c:f>'100%積み上げ横棒'!$B$10:$F$10</c:f>
              <c:numCache>
                <c:formatCode>#,##0_);[Red]\(#,##0\)</c:formatCode>
                <c:ptCount val="5"/>
                <c:pt idx="0">
                  <c:v>297</c:v>
                </c:pt>
                <c:pt idx="1">
                  <c:v>348</c:v>
                </c:pt>
                <c:pt idx="2">
                  <c:v>339</c:v>
                </c:pt>
                <c:pt idx="3">
                  <c:v>126</c:v>
                </c:pt>
                <c:pt idx="4">
                  <c:v>92</c:v>
                </c:pt>
              </c:numCache>
            </c:numRef>
          </c:val>
        </c:ser>
        <c:ser>
          <c:idx val="6"/>
          <c:order val="6"/>
          <c:tx>
            <c:strRef>
              <c:f>'100%積み上げ横棒'!$A$11</c:f>
              <c:strCache>
                <c:ptCount val="1"/>
                <c:pt idx="0">
                  <c:v>健康相談</c:v>
                </c:pt>
              </c:strCache>
            </c:strRef>
          </c:tx>
          <c:invertIfNegative val="0"/>
          <c:cat>
            <c:strRef>
              <c:f>'100%積み上げ横棒'!$B$4:$F$4</c:f>
              <c:strCache>
                <c:ptCount val="5"/>
                <c:pt idx="0">
                  <c:v>A県</c:v>
                </c:pt>
                <c:pt idx="1">
                  <c:v>B県</c:v>
                </c:pt>
                <c:pt idx="2">
                  <c:v>C県</c:v>
                </c:pt>
                <c:pt idx="3">
                  <c:v>D県</c:v>
                </c:pt>
                <c:pt idx="4">
                  <c:v>E県</c:v>
                </c:pt>
              </c:strCache>
            </c:strRef>
          </c:cat>
          <c:val>
            <c:numRef>
              <c:f>'100%積み上げ横棒'!$B$11:$F$11</c:f>
              <c:numCache>
                <c:formatCode>#,##0_);[Red]\(#,##0\)</c:formatCode>
                <c:ptCount val="5"/>
                <c:pt idx="0">
                  <c:v>332</c:v>
                </c:pt>
                <c:pt idx="1">
                  <c:v>293</c:v>
                </c:pt>
                <c:pt idx="2">
                  <c:v>310</c:v>
                </c:pt>
                <c:pt idx="3">
                  <c:v>158</c:v>
                </c:pt>
                <c:pt idx="4">
                  <c:v>227</c:v>
                </c:pt>
              </c:numCache>
            </c:numRef>
          </c:val>
        </c:ser>
        <c:dLbls>
          <c:showLegendKey val="0"/>
          <c:showVal val="0"/>
          <c:showCatName val="0"/>
          <c:showSerName val="0"/>
          <c:showPercent val="0"/>
          <c:showBubbleSize val="0"/>
        </c:dLbls>
        <c:gapWidth val="100"/>
        <c:overlap val="100"/>
        <c:axId val="450413960"/>
        <c:axId val="450410040"/>
      </c:barChart>
      <c:catAx>
        <c:axId val="450413960"/>
        <c:scaling>
          <c:orientation val="maxMin"/>
        </c:scaling>
        <c:delete val="0"/>
        <c:axPos val="l"/>
        <c:numFmt formatCode="General" sourceLinked="1"/>
        <c:majorTickMark val="none"/>
        <c:minorTickMark val="none"/>
        <c:tickLblPos val="nextTo"/>
        <c:crossAx val="450410040"/>
        <c:crosses val="autoZero"/>
        <c:auto val="1"/>
        <c:lblAlgn val="ctr"/>
        <c:lblOffset val="100"/>
        <c:noMultiLvlLbl val="0"/>
      </c:catAx>
      <c:valAx>
        <c:axId val="450410040"/>
        <c:scaling>
          <c:orientation val="minMax"/>
        </c:scaling>
        <c:delete val="0"/>
        <c:axPos val="b"/>
        <c:majorGridlines/>
        <c:numFmt formatCode="0%" sourceLinked="1"/>
        <c:majorTickMark val="none"/>
        <c:minorTickMark val="none"/>
        <c:tickLblPos val="nextTo"/>
        <c:crossAx val="450413960"/>
        <c:crosses val="max"/>
        <c:crossBetween val="between"/>
      </c:valAx>
    </c:plotArea>
    <c:legend>
      <c:legendPos val="b"/>
      <c:layout/>
      <c:overlay val="0"/>
      <c:spPr>
        <a:solidFill>
          <a:schemeClr val="bg1">
            <a:lumMod val="95000"/>
          </a:schemeClr>
        </a:solidFill>
      </c:spPr>
    </c:legend>
    <c:plotVisOnly val="1"/>
    <c:dispBlanksAs val="gap"/>
    <c:showDLblsOverMax val="0"/>
  </c:chart>
  <c:spPr>
    <a:solidFill>
      <a:schemeClr val="accent5">
        <a:lumMod val="40000"/>
        <a:lumOff val="60000"/>
      </a:schemeClr>
    </a:solidFill>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sz="1600"/>
            </a:pPr>
            <a:r>
              <a:rPr lang="ja-JP" sz="1600"/>
              <a:t>売上高増減率</a:t>
            </a:r>
          </a:p>
        </c:rich>
      </c:tx>
      <c:layout>
        <c:manualLayout>
          <c:xMode val="edge"/>
          <c:yMode val="edge"/>
          <c:x val="0.48834711286089239"/>
          <c:y val="4.1666666666666664E-2"/>
        </c:manualLayout>
      </c:layout>
      <c:overlay val="0"/>
    </c:title>
    <c:autoTitleDeleted val="0"/>
    <c:plotArea>
      <c:layout/>
      <c:lineChart>
        <c:grouping val="standard"/>
        <c:varyColors val="0"/>
        <c:ser>
          <c:idx val="0"/>
          <c:order val="0"/>
          <c:tx>
            <c:strRef>
              <c:f>折れ線!$A$5</c:f>
              <c:strCache>
                <c:ptCount val="1"/>
                <c:pt idx="0">
                  <c:v>当社</c:v>
                </c:pt>
              </c:strCache>
            </c:strRef>
          </c:tx>
          <c:spPr>
            <a:ln>
              <a:solidFill>
                <a:schemeClr val="accent2"/>
              </a:solidFill>
            </a:ln>
          </c:spPr>
          <c:marker>
            <c:spPr>
              <a:solidFill>
                <a:schemeClr val="accent2"/>
              </a:solidFill>
              <a:ln>
                <a:solidFill>
                  <a:schemeClr val="accent2"/>
                </a:solidFill>
              </a:ln>
            </c:spPr>
          </c:marker>
          <c:cat>
            <c:numRef>
              <c:f>折れ線!$B$4:$F$4</c:f>
              <c:numCache>
                <c:formatCode>General</c:formatCode>
                <c:ptCount val="5"/>
                <c:pt idx="0">
                  <c:v>2011</c:v>
                </c:pt>
                <c:pt idx="1">
                  <c:v>2012</c:v>
                </c:pt>
                <c:pt idx="2">
                  <c:v>2013</c:v>
                </c:pt>
                <c:pt idx="3">
                  <c:v>2014</c:v>
                </c:pt>
                <c:pt idx="4">
                  <c:v>2016</c:v>
                </c:pt>
              </c:numCache>
            </c:numRef>
          </c:cat>
          <c:val>
            <c:numRef>
              <c:f>折れ線!$B$5:$F$5</c:f>
              <c:numCache>
                <c:formatCode>0.0_ </c:formatCode>
                <c:ptCount val="5"/>
                <c:pt idx="0">
                  <c:v>4</c:v>
                </c:pt>
                <c:pt idx="1">
                  <c:v>4.0999999999999996</c:v>
                </c:pt>
                <c:pt idx="2">
                  <c:v>-5.9</c:v>
                </c:pt>
                <c:pt idx="3">
                  <c:v>-3.4</c:v>
                </c:pt>
                <c:pt idx="4">
                  <c:v>0.5</c:v>
                </c:pt>
              </c:numCache>
            </c:numRef>
          </c:val>
          <c:smooth val="0"/>
        </c:ser>
        <c:ser>
          <c:idx val="1"/>
          <c:order val="1"/>
          <c:tx>
            <c:strRef>
              <c:f>折れ線!$A$6</c:f>
              <c:strCache>
                <c:ptCount val="1"/>
                <c:pt idx="0">
                  <c:v>日の出商事</c:v>
                </c:pt>
              </c:strCache>
            </c:strRef>
          </c:tx>
          <c:spPr>
            <a:ln>
              <a:solidFill>
                <a:schemeClr val="accent6"/>
              </a:solidFill>
            </a:ln>
          </c:spPr>
          <c:marker>
            <c:spPr>
              <a:solidFill>
                <a:schemeClr val="accent6"/>
              </a:solidFill>
              <a:ln>
                <a:solidFill>
                  <a:schemeClr val="accent6"/>
                </a:solidFill>
              </a:ln>
            </c:spPr>
          </c:marker>
          <c:cat>
            <c:numRef>
              <c:f>折れ線!$B$4:$F$4</c:f>
              <c:numCache>
                <c:formatCode>General</c:formatCode>
                <c:ptCount val="5"/>
                <c:pt idx="0">
                  <c:v>2011</c:v>
                </c:pt>
                <c:pt idx="1">
                  <c:v>2012</c:v>
                </c:pt>
                <c:pt idx="2">
                  <c:v>2013</c:v>
                </c:pt>
                <c:pt idx="3">
                  <c:v>2014</c:v>
                </c:pt>
                <c:pt idx="4">
                  <c:v>2016</c:v>
                </c:pt>
              </c:numCache>
            </c:numRef>
          </c:cat>
          <c:val>
            <c:numRef>
              <c:f>折れ線!$B$6:$F$6</c:f>
              <c:numCache>
                <c:formatCode>0.0_ </c:formatCode>
                <c:ptCount val="5"/>
                <c:pt idx="0">
                  <c:v>4.5</c:v>
                </c:pt>
                <c:pt idx="1">
                  <c:v>6.2</c:v>
                </c:pt>
                <c:pt idx="2">
                  <c:v>-2.2999999999999998</c:v>
                </c:pt>
                <c:pt idx="3">
                  <c:v>0.7</c:v>
                </c:pt>
                <c:pt idx="4">
                  <c:v>2.6</c:v>
                </c:pt>
              </c:numCache>
            </c:numRef>
          </c:val>
          <c:smooth val="0"/>
        </c:ser>
        <c:ser>
          <c:idx val="2"/>
          <c:order val="2"/>
          <c:tx>
            <c:strRef>
              <c:f>折れ線!$A$7</c:f>
              <c:strCache>
                <c:ptCount val="1"/>
                <c:pt idx="0">
                  <c:v>斜陽商会</c:v>
                </c:pt>
              </c:strCache>
            </c:strRef>
          </c:tx>
          <c:spPr>
            <a:ln>
              <a:solidFill>
                <a:schemeClr val="accent5"/>
              </a:solidFill>
            </a:ln>
          </c:spPr>
          <c:marker>
            <c:spPr>
              <a:solidFill>
                <a:schemeClr val="accent5"/>
              </a:solidFill>
              <a:ln>
                <a:solidFill>
                  <a:schemeClr val="accent5"/>
                </a:solidFill>
              </a:ln>
            </c:spPr>
          </c:marker>
          <c:cat>
            <c:numRef>
              <c:f>折れ線!$B$4:$F$4</c:f>
              <c:numCache>
                <c:formatCode>General</c:formatCode>
                <c:ptCount val="5"/>
                <c:pt idx="0">
                  <c:v>2011</c:v>
                </c:pt>
                <c:pt idx="1">
                  <c:v>2012</c:v>
                </c:pt>
                <c:pt idx="2">
                  <c:v>2013</c:v>
                </c:pt>
                <c:pt idx="3">
                  <c:v>2014</c:v>
                </c:pt>
                <c:pt idx="4">
                  <c:v>2016</c:v>
                </c:pt>
              </c:numCache>
            </c:numRef>
          </c:cat>
          <c:val>
            <c:numRef>
              <c:f>折れ線!$B$7:$F$7</c:f>
              <c:numCache>
                <c:formatCode>0.0_ </c:formatCode>
                <c:ptCount val="5"/>
                <c:pt idx="0">
                  <c:v>6.3</c:v>
                </c:pt>
                <c:pt idx="1">
                  <c:v>8.9</c:v>
                </c:pt>
                <c:pt idx="2">
                  <c:v>-12.5</c:v>
                </c:pt>
                <c:pt idx="3">
                  <c:v>-6.8</c:v>
                </c:pt>
                <c:pt idx="4">
                  <c:v>-7.2</c:v>
                </c:pt>
              </c:numCache>
            </c:numRef>
          </c:val>
          <c:smooth val="0"/>
        </c:ser>
        <c:dLbls>
          <c:showLegendKey val="0"/>
          <c:showVal val="0"/>
          <c:showCatName val="0"/>
          <c:showSerName val="0"/>
          <c:showPercent val="0"/>
          <c:showBubbleSize val="0"/>
        </c:dLbls>
        <c:marker val="1"/>
        <c:smooth val="0"/>
        <c:axId val="450406512"/>
        <c:axId val="450407688"/>
      </c:lineChart>
      <c:catAx>
        <c:axId val="450406512"/>
        <c:scaling>
          <c:orientation val="minMax"/>
        </c:scaling>
        <c:delete val="0"/>
        <c:axPos val="b"/>
        <c:numFmt formatCode="General" sourceLinked="1"/>
        <c:majorTickMark val="none"/>
        <c:minorTickMark val="none"/>
        <c:tickLblPos val="nextTo"/>
        <c:crossAx val="450407688"/>
        <c:crosses val="autoZero"/>
        <c:auto val="1"/>
        <c:lblAlgn val="ctr"/>
        <c:lblOffset val="100"/>
        <c:noMultiLvlLbl val="0"/>
      </c:catAx>
      <c:valAx>
        <c:axId val="450407688"/>
        <c:scaling>
          <c:orientation val="minMax"/>
        </c:scaling>
        <c:delete val="0"/>
        <c:axPos val="l"/>
        <c:majorGridlines/>
        <c:title>
          <c:tx>
            <c:rich>
              <a:bodyPr rot="0" vert="horz"/>
              <a:lstStyle/>
              <a:p>
                <a:pPr>
                  <a:defRPr b="0"/>
                </a:pPr>
                <a:r>
                  <a:rPr lang="ja-JP" altLang="en-US" b="0"/>
                  <a:t>（％）</a:t>
                </a:r>
              </a:p>
            </c:rich>
          </c:tx>
          <c:layout>
            <c:manualLayout>
              <c:xMode val="edge"/>
              <c:yMode val="edge"/>
              <c:x val="0.18055555555555555"/>
              <c:y val="8.6572980460775731E-2"/>
            </c:manualLayout>
          </c:layout>
          <c:overlay val="0"/>
        </c:title>
        <c:numFmt formatCode="0_ " sourceLinked="0"/>
        <c:majorTickMark val="none"/>
        <c:minorTickMark val="none"/>
        <c:tickLblPos val="nextTo"/>
        <c:crossAx val="450406512"/>
        <c:crosses val="autoZero"/>
        <c:crossBetween val="between"/>
      </c:valAx>
      <c:dTable>
        <c:showHorzBorder val="1"/>
        <c:showVertBorder val="1"/>
        <c:showOutline val="1"/>
        <c:showKeys val="1"/>
      </c:dTable>
      <c:spPr>
        <a:solidFill>
          <a:schemeClr val="accent6">
            <a:lumMod val="20000"/>
            <a:lumOff val="80000"/>
          </a:schemeClr>
        </a:solidFill>
      </c:spPr>
    </c:plotArea>
    <c:plotVisOnly val="1"/>
    <c:dispBlanksAs val="gap"/>
    <c:showDLblsOverMax val="0"/>
  </c:chart>
  <c:spPr>
    <a:gradFill>
      <a:gsLst>
        <a:gs pos="0">
          <a:schemeClr val="bg1"/>
        </a:gs>
        <a:gs pos="100000">
          <a:schemeClr val="accent6">
            <a:lumMod val="20000"/>
            <a:lumOff val="80000"/>
          </a:schemeClr>
        </a:gs>
      </a:gsLst>
      <a:lin ang="16200000" scaled="1"/>
    </a:gradFill>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en-US" altLang="ja-JP" sz="1400"/>
              <a:t>2014</a:t>
            </a:r>
            <a:r>
              <a:rPr lang="ja-JP" altLang="en-US" sz="1400"/>
              <a:t>年国内スマートフォン端末</a:t>
            </a:r>
            <a:endParaRPr lang="en-US" altLang="ja-JP" sz="1400"/>
          </a:p>
          <a:p>
            <a:pPr>
              <a:defRPr sz="1400"/>
            </a:pPr>
            <a:r>
              <a:rPr lang="ja-JP" altLang="en-US" sz="1400"/>
              <a:t>出荷台数シェア</a:t>
            </a:r>
            <a:endParaRPr lang="en-US" sz="1400"/>
          </a:p>
        </c:rich>
      </c:tx>
      <c:layout/>
      <c:overlay val="0"/>
    </c:title>
    <c:autoTitleDeleted val="0"/>
    <c:plotArea>
      <c:layout>
        <c:manualLayout>
          <c:layoutTarget val="inner"/>
          <c:xMode val="edge"/>
          <c:yMode val="edge"/>
          <c:x val="0.12522356700297371"/>
          <c:y val="0.20702031424154171"/>
          <c:w val="0.70863214988152046"/>
          <c:h val="0.75911005644842322"/>
        </c:manualLayout>
      </c:layout>
      <c:pieChart>
        <c:varyColors val="1"/>
        <c:ser>
          <c:idx val="0"/>
          <c:order val="0"/>
          <c:tx>
            <c:strRef>
              <c:f>円グラフ!$B$5</c:f>
              <c:strCache>
                <c:ptCount val="1"/>
                <c:pt idx="0">
                  <c:v>出荷台数(万台)</c:v>
                </c:pt>
              </c:strCache>
            </c:strRef>
          </c:tx>
          <c:dPt>
            <c:idx val="0"/>
            <c:bubble3D val="0"/>
            <c:explosion val="18"/>
          </c:dPt>
          <c:dPt>
            <c:idx val="1"/>
            <c:bubble3D val="0"/>
          </c:dPt>
          <c:dPt>
            <c:idx val="2"/>
            <c:bubble3D val="0"/>
          </c:dPt>
          <c:dPt>
            <c:idx val="3"/>
            <c:bubble3D val="0"/>
          </c:dPt>
          <c:dPt>
            <c:idx val="4"/>
            <c:bubble3D val="0"/>
          </c:dPt>
          <c:dPt>
            <c:idx val="5"/>
            <c:bubble3D val="0"/>
          </c:dPt>
          <c:dPt>
            <c:idx val="6"/>
            <c:bubble3D val="0"/>
          </c:dPt>
          <c:dLbls>
            <c:dLbl>
              <c:idx val="2"/>
              <c:layout>
                <c:manualLayout>
                  <c:x val="0.15818890925079379"/>
                  <c:y val="-0.11218264840182648"/>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16368420699330744"/>
                  <c:y val="5.1377125804479923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0.16900779346315725"/>
                  <c:y val="0.10673972602739726"/>
                </c:manualLayout>
              </c:layout>
              <c:spPr/>
              <c:txPr>
                <a:bodyPr/>
                <a:lstStyle/>
                <a:p>
                  <a:pPr>
                    <a:defRPr sz="1400"/>
                  </a:pPr>
                  <a:endParaRPr lang="ja-JP"/>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9.9834464425962041E-2"/>
                  <c:y val="0.1421018947973969"/>
                </c:manualLayout>
              </c:layout>
              <c:spPr/>
              <c:txPr>
                <a:bodyPr/>
                <a:lstStyle/>
                <a:p>
                  <a:pPr>
                    <a:defRPr sz="1400"/>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1400"/>
                </a:pPr>
                <a:endParaRPr lang="ja-JP"/>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円グラフ!$A$6:$A$11</c:f>
              <c:strCache>
                <c:ptCount val="6"/>
                <c:pt idx="0">
                  <c:v>Apple</c:v>
                </c:pt>
                <c:pt idx="1">
                  <c:v>ソニー</c:v>
                </c:pt>
                <c:pt idx="2">
                  <c:v>シャープ</c:v>
                </c:pt>
                <c:pt idx="3">
                  <c:v>京セラ</c:v>
                </c:pt>
                <c:pt idx="4">
                  <c:v>富士通</c:v>
                </c:pt>
                <c:pt idx="5">
                  <c:v>その他</c:v>
                </c:pt>
              </c:strCache>
            </c:strRef>
          </c:cat>
          <c:val>
            <c:numRef>
              <c:f>円グラフ!$B$6:$B$11</c:f>
              <c:numCache>
                <c:formatCode>#,##0_);[Red]\(#,##0\)</c:formatCode>
                <c:ptCount val="6"/>
                <c:pt idx="0">
                  <c:v>1532</c:v>
                </c:pt>
                <c:pt idx="1">
                  <c:v>487</c:v>
                </c:pt>
                <c:pt idx="2">
                  <c:v>399</c:v>
                </c:pt>
                <c:pt idx="3">
                  <c:v>351</c:v>
                </c:pt>
                <c:pt idx="4">
                  <c:v>324</c:v>
                </c:pt>
                <c:pt idx="5">
                  <c:v>566</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gradFill flip="none" rotWithShape="1">
      <a:gsLst>
        <a:gs pos="0">
          <a:schemeClr val="accent6">
            <a:lumMod val="60000"/>
            <a:lumOff val="40000"/>
          </a:schemeClr>
        </a:gs>
        <a:gs pos="100000">
          <a:schemeClr val="accent2">
            <a:lumMod val="20000"/>
            <a:lumOff val="80000"/>
          </a:schemeClr>
        </a:gs>
      </a:gsLst>
      <a:path path="circle">
        <a:fillToRect l="50000" t="50000" r="50000" b="50000"/>
      </a:path>
      <a:tileRect/>
    </a:gradFill>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ja-JP" sz="1400" b="0" i="0" baseline="0">
                <a:effectLst/>
              </a:rPr>
              <a:t>交通事故と居眠り運転件数の推移</a:t>
            </a:r>
            <a:endParaRPr lang="ja-JP" altLang="ja-JP" sz="1400">
              <a:effectLst/>
            </a:endParaRPr>
          </a:p>
        </c:rich>
      </c:tx>
      <c:layout/>
      <c:overlay val="0"/>
    </c:title>
    <c:autoTitleDeleted val="0"/>
    <c:plotArea>
      <c:layout>
        <c:manualLayout>
          <c:layoutTarget val="inner"/>
          <c:xMode val="edge"/>
          <c:yMode val="edge"/>
          <c:x val="0.12832174103237096"/>
          <c:y val="0.17177092446777487"/>
          <c:w val="0.76441207349081364"/>
          <c:h val="0.66240995917177015"/>
        </c:manualLayout>
      </c:layout>
      <c:barChart>
        <c:barDir val="col"/>
        <c:grouping val="clustered"/>
        <c:varyColors val="0"/>
        <c:ser>
          <c:idx val="1"/>
          <c:order val="0"/>
          <c:tx>
            <c:strRef>
              <c:f>縦棒折れ線併用1!$B$5</c:f>
              <c:strCache>
                <c:ptCount val="1"/>
                <c:pt idx="0">
                  <c:v>交通事故件数(左目盛)</c:v>
                </c:pt>
              </c:strCache>
            </c:strRef>
          </c:tx>
          <c:invertIfNegative val="0"/>
          <c:cat>
            <c:numRef>
              <c:f>縦棒折れ線併用1!$A$6:$A$13</c:f>
              <c:numCache>
                <c:formatCode>General</c:formatCode>
                <c:ptCount val="8"/>
                <c:pt idx="0">
                  <c:v>2008</c:v>
                </c:pt>
                <c:pt idx="1">
                  <c:v>2009</c:v>
                </c:pt>
                <c:pt idx="2">
                  <c:v>2010</c:v>
                </c:pt>
                <c:pt idx="3">
                  <c:v>2011</c:v>
                </c:pt>
                <c:pt idx="4">
                  <c:v>2012</c:v>
                </c:pt>
                <c:pt idx="5">
                  <c:v>2013</c:v>
                </c:pt>
                <c:pt idx="6">
                  <c:v>2014</c:v>
                </c:pt>
                <c:pt idx="7">
                  <c:v>2015</c:v>
                </c:pt>
              </c:numCache>
            </c:numRef>
          </c:cat>
          <c:val>
            <c:numRef>
              <c:f>縦棒折れ線併用1!$B$6:$B$13</c:f>
              <c:numCache>
                <c:formatCode>#,##0_);[Red]\(#,##0\)</c:formatCode>
                <c:ptCount val="8"/>
                <c:pt idx="0">
                  <c:v>54529</c:v>
                </c:pt>
                <c:pt idx="1">
                  <c:v>55927</c:v>
                </c:pt>
                <c:pt idx="2">
                  <c:v>54915</c:v>
                </c:pt>
                <c:pt idx="3">
                  <c:v>58143</c:v>
                </c:pt>
                <c:pt idx="4">
                  <c:v>59714</c:v>
                </c:pt>
                <c:pt idx="5">
                  <c:v>62514</c:v>
                </c:pt>
                <c:pt idx="6">
                  <c:v>74086</c:v>
                </c:pt>
                <c:pt idx="7">
                  <c:v>91523</c:v>
                </c:pt>
              </c:numCache>
            </c:numRef>
          </c:val>
        </c:ser>
        <c:dLbls>
          <c:showLegendKey val="0"/>
          <c:showVal val="0"/>
          <c:showCatName val="0"/>
          <c:showSerName val="0"/>
          <c:showPercent val="0"/>
          <c:showBubbleSize val="0"/>
        </c:dLbls>
        <c:gapWidth val="150"/>
        <c:axId val="453115072"/>
        <c:axId val="453112328"/>
      </c:barChart>
      <c:lineChart>
        <c:grouping val="standard"/>
        <c:varyColors val="0"/>
        <c:ser>
          <c:idx val="2"/>
          <c:order val="1"/>
          <c:tx>
            <c:strRef>
              <c:f>縦棒折れ線併用1!$C$5</c:f>
              <c:strCache>
                <c:ptCount val="1"/>
                <c:pt idx="0">
                  <c:v>居眠り運転件数(右目盛)</c:v>
                </c:pt>
              </c:strCache>
            </c:strRef>
          </c:tx>
          <c:spPr>
            <a:ln>
              <a:solidFill>
                <a:schemeClr val="accent6"/>
              </a:solidFill>
            </a:ln>
          </c:spPr>
          <c:marker>
            <c:spPr>
              <a:solidFill>
                <a:schemeClr val="accent6"/>
              </a:solidFill>
              <a:ln>
                <a:solidFill>
                  <a:schemeClr val="accent6"/>
                </a:solidFill>
              </a:ln>
            </c:spPr>
          </c:marker>
          <c:cat>
            <c:numRef>
              <c:f>縦棒折れ線併用1!$A$6:$A$13</c:f>
              <c:numCache>
                <c:formatCode>General</c:formatCode>
                <c:ptCount val="8"/>
                <c:pt idx="0">
                  <c:v>2008</c:v>
                </c:pt>
                <c:pt idx="1">
                  <c:v>2009</c:v>
                </c:pt>
                <c:pt idx="2">
                  <c:v>2010</c:v>
                </c:pt>
                <c:pt idx="3">
                  <c:v>2011</c:v>
                </c:pt>
                <c:pt idx="4">
                  <c:v>2012</c:v>
                </c:pt>
                <c:pt idx="5">
                  <c:v>2013</c:v>
                </c:pt>
                <c:pt idx="6">
                  <c:v>2014</c:v>
                </c:pt>
                <c:pt idx="7">
                  <c:v>2015</c:v>
                </c:pt>
              </c:numCache>
            </c:numRef>
          </c:cat>
          <c:val>
            <c:numRef>
              <c:f>縦棒折れ線併用1!$C$6:$C$13</c:f>
              <c:numCache>
                <c:formatCode>#,##0_);[Red]\(#,##0\)</c:formatCode>
                <c:ptCount val="8"/>
                <c:pt idx="0">
                  <c:v>8757</c:v>
                </c:pt>
                <c:pt idx="1">
                  <c:v>8941</c:v>
                </c:pt>
                <c:pt idx="2">
                  <c:v>9063</c:v>
                </c:pt>
                <c:pt idx="3">
                  <c:v>10386</c:v>
                </c:pt>
                <c:pt idx="4">
                  <c:v>11375</c:v>
                </c:pt>
                <c:pt idx="5">
                  <c:v>15723</c:v>
                </c:pt>
                <c:pt idx="6">
                  <c:v>18603</c:v>
                </c:pt>
                <c:pt idx="7">
                  <c:v>20901</c:v>
                </c:pt>
              </c:numCache>
            </c:numRef>
          </c:val>
          <c:smooth val="0"/>
        </c:ser>
        <c:dLbls>
          <c:showLegendKey val="0"/>
          <c:showVal val="0"/>
          <c:showCatName val="0"/>
          <c:showSerName val="0"/>
          <c:showPercent val="0"/>
          <c:showBubbleSize val="0"/>
        </c:dLbls>
        <c:marker val="1"/>
        <c:smooth val="0"/>
        <c:axId val="453113896"/>
        <c:axId val="453114680"/>
      </c:lineChart>
      <c:catAx>
        <c:axId val="453115072"/>
        <c:scaling>
          <c:orientation val="minMax"/>
        </c:scaling>
        <c:delete val="0"/>
        <c:axPos val="b"/>
        <c:numFmt formatCode="General" sourceLinked="1"/>
        <c:majorTickMark val="out"/>
        <c:minorTickMark val="none"/>
        <c:tickLblPos val="nextTo"/>
        <c:crossAx val="453112328"/>
        <c:crosses val="autoZero"/>
        <c:auto val="1"/>
        <c:lblAlgn val="ctr"/>
        <c:lblOffset val="100"/>
        <c:noMultiLvlLbl val="0"/>
      </c:catAx>
      <c:valAx>
        <c:axId val="453112328"/>
        <c:scaling>
          <c:orientation val="minMax"/>
        </c:scaling>
        <c:delete val="0"/>
        <c:axPos val="l"/>
        <c:majorGridlines/>
        <c:numFmt formatCode="#,##0_);[Red]\(#,##0\)" sourceLinked="0"/>
        <c:majorTickMark val="out"/>
        <c:minorTickMark val="none"/>
        <c:tickLblPos val="nextTo"/>
        <c:crossAx val="453115072"/>
        <c:crosses val="autoZero"/>
        <c:crossBetween val="between"/>
        <c:majorUnit val="20000"/>
      </c:valAx>
      <c:catAx>
        <c:axId val="453113896"/>
        <c:scaling>
          <c:orientation val="minMax"/>
        </c:scaling>
        <c:delete val="1"/>
        <c:axPos val="b"/>
        <c:numFmt formatCode="General" sourceLinked="1"/>
        <c:majorTickMark val="out"/>
        <c:minorTickMark val="none"/>
        <c:tickLblPos val="nextTo"/>
        <c:crossAx val="453114680"/>
        <c:crosses val="autoZero"/>
        <c:auto val="1"/>
        <c:lblAlgn val="ctr"/>
        <c:lblOffset val="100"/>
        <c:noMultiLvlLbl val="0"/>
      </c:catAx>
      <c:valAx>
        <c:axId val="453114680"/>
        <c:scaling>
          <c:orientation val="minMax"/>
        </c:scaling>
        <c:delete val="0"/>
        <c:axPos val="r"/>
        <c:numFmt formatCode="#,##0_);[Red]\(#,##0\)" sourceLinked="0"/>
        <c:majorTickMark val="out"/>
        <c:minorTickMark val="none"/>
        <c:tickLblPos val="nextTo"/>
        <c:crossAx val="453113896"/>
        <c:crosses val="max"/>
        <c:crossBetween val="between"/>
      </c:valAx>
      <c:spPr>
        <a:gradFill flip="none" rotWithShape="1">
          <a:gsLst>
            <a:gs pos="0">
              <a:schemeClr val="accent6">
                <a:lumMod val="40000"/>
                <a:lumOff val="60000"/>
              </a:schemeClr>
            </a:gs>
            <a:gs pos="100000">
              <a:schemeClr val="bg1"/>
            </a:gs>
          </a:gsLst>
          <a:lin ang="16200000" scaled="1"/>
          <a:tileRect/>
        </a:gradFill>
      </c:spPr>
    </c:plotArea>
    <c:legend>
      <c:legendPos val="r"/>
      <c:layout>
        <c:manualLayout>
          <c:xMode val="edge"/>
          <c:yMode val="edge"/>
          <c:x val="0.14308333333333334"/>
          <c:y val="0.17978783902012249"/>
          <c:w val="0.42636111111111108"/>
          <c:h val="0.21449839603382906"/>
        </c:manualLayout>
      </c:layout>
      <c:overlay val="0"/>
      <c:spPr>
        <a:solidFill>
          <a:schemeClr val="bg1"/>
        </a:solidFill>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image" Target="../media/image3.jpeg"/><Relationship Id="rId4"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619125</xdr:colOff>
      <xdr:row>4</xdr:row>
      <xdr:rowOff>9525</xdr:rowOff>
    </xdr:from>
    <xdr:to>
      <xdr:col>9</xdr:col>
      <xdr:colOff>390525</xdr:colOff>
      <xdr:row>20</xdr:row>
      <xdr:rowOff>9525</xdr:rowOff>
    </xdr:to>
    <xdr:graphicFrame macro="">
      <xdr:nvGraphicFramePr>
        <xdr:cNvPr id="1060"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619125</xdr:colOff>
      <xdr:row>2</xdr:row>
      <xdr:rowOff>142875</xdr:rowOff>
    </xdr:from>
    <xdr:to>
      <xdr:col>11</xdr:col>
      <xdr:colOff>390525</xdr:colOff>
      <xdr:row>18</xdr:row>
      <xdr:rowOff>142875</xdr:rowOff>
    </xdr:to>
    <xdr:graphicFrame macro="">
      <xdr:nvGraphicFramePr>
        <xdr:cNvPr id="2"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0.025</cdr:x>
      <cdr:y>0.05035</cdr:y>
    </cdr:from>
    <cdr:to>
      <cdr:x>0.08958</cdr:x>
      <cdr:y>0.15452</cdr:y>
    </cdr:to>
    <cdr:sp macro="" textlink="">
      <cdr:nvSpPr>
        <cdr:cNvPr id="2" name="テキスト ボックス 1"/>
        <cdr:cNvSpPr txBox="1"/>
      </cdr:nvSpPr>
      <cdr:spPr>
        <a:xfrm xmlns:a="http://schemas.openxmlformats.org/drawingml/2006/main">
          <a:off x="114300" y="138117"/>
          <a:ext cx="295260" cy="28575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altLang="ja-JP" sz="1100"/>
            <a:t>(</a:t>
          </a:r>
          <a:r>
            <a:rPr lang="ja-JP" altLang="en-US" sz="1100"/>
            <a:t>万個</a:t>
          </a:r>
          <a:r>
            <a:rPr lang="en-US" altLang="ja-JP" sz="1100"/>
            <a:t>)</a:t>
          </a:r>
          <a:endParaRPr lang="ja-JP" altLang="en-US" sz="1100"/>
        </a:p>
      </cdr:txBody>
    </cdr:sp>
  </cdr:relSizeAnchor>
  <cdr:relSizeAnchor xmlns:cdr="http://schemas.openxmlformats.org/drawingml/2006/chartDrawing">
    <cdr:from>
      <cdr:x>0.93542</cdr:x>
      <cdr:y>0.03646</cdr:y>
    </cdr:from>
    <cdr:to>
      <cdr:x>1</cdr:x>
      <cdr:y>0.14063</cdr:y>
    </cdr:to>
    <cdr:sp macro="" textlink="">
      <cdr:nvSpPr>
        <cdr:cNvPr id="3" name="テキスト ボックス 2"/>
        <cdr:cNvSpPr txBox="1"/>
      </cdr:nvSpPr>
      <cdr:spPr>
        <a:xfrm xmlns:a="http://schemas.openxmlformats.org/drawingml/2006/main">
          <a:off x="4276725" y="100013"/>
          <a:ext cx="295275"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altLang="ja-JP" sz="1100"/>
            <a:t>(</a:t>
          </a:r>
          <a:r>
            <a:rPr lang="ja-JP" altLang="en-US" sz="1100"/>
            <a:t>℃</a:t>
          </a:r>
          <a:r>
            <a:rPr lang="en-US" altLang="ja-JP" sz="1100"/>
            <a:t>)</a:t>
          </a:r>
          <a:endParaRPr lang="ja-JP" altLang="en-US" sz="1100"/>
        </a:p>
      </cdr:txBody>
    </cdr:sp>
  </cdr:relSizeAnchor>
</c:userShapes>
</file>

<file path=xl/drawings/drawing12.xml><?xml version="1.0" encoding="utf-8"?>
<xdr:wsDr xmlns:xdr="http://schemas.openxmlformats.org/drawingml/2006/spreadsheetDrawing" xmlns:a="http://schemas.openxmlformats.org/drawingml/2006/main">
  <xdr:twoCellAnchor>
    <xdr:from>
      <xdr:col>7</xdr:col>
      <xdr:colOff>552450</xdr:colOff>
      <xdr:row>4</xdr:row>
      <xdr:rowOff>123825</xdr:rowOff>
    </xdr:from>
    <xdr:to>
      <xdr:col>14</xdr:col>
      <xdr:colOff>323850</xdr:colOff>
      <xdr:row>24</xdr:row>
      <xdr:rowOff>123825</xdr:rowOff>
    </xdr:to>
    <xdr:graphicFrame macro="">
      <xdr:nvGraphicFramePr>
        <xdr:cNvPr id="2"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0.74792</cdr:x>
      <cdr:y>0.16821</cdr:y>
    </cdr:from>
    <cdr:to>
      <cdr:x>0.89167</cdr:x>
      <cdr:y>0.26358</cdr:y>
    </cdr:to>
    <cdr:sp macro="" textlink="">
      <cdr:nvSpPr>
        <cdr:cNvPr id="2" name="線吹き出し 2 (枠付き) 1"/>
        <cdr:cNvSpPr/>
      </cdr:nvSpPr>
      <cdr:spPr>
        <a:xfrm xmlns:a="http://schemas.openxmlformats.org/drawingml/2006/main">
          <a:off x="3419475" y="604838"/>
          <a:ext cx="657225" cy="342900"/>
        </a:xfrm>
        <a:prstGeom xmlns:a="http://schemas.openxmlformats.org/drawingml/2006/main" prst="borderCallout2">
          <a:avLst>
            <a:gd name="adj1" fmla="val 18750"/>
            <a:gd name="adj2" fmla="val -886"/>
            <a:gd name="adj3" fmla="val 18750"/>
            <a:gd name="adj4" fmla="val -16667"/>
            <a:gd name="adj5" fmla="val 91388"/>
            <a:gd name="adj6" fmla="val -77317"/>
          </a:avLst>
        </a:prstGeom>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vertOverflow="clip" anchor="ctr" anchorCtr="1"/>
        <a:lstStyle xmlns:a="http://schemas.openxmlformats.org/drawingml/2006/main"/>
        <a:p xmlns:a="http://schemas.openxmlformats.org/drawingml/2006/main">
          <a:r>
            <a:rPr lang="ja-JP" altLang="en-US"/>
            <a:t>世界</a:t>
          </a:r>
          <a:endParaRPr lang="ja-JP"/>
        </a:p>
      </cdr:txBody>
    </cdr:sp>
  </cdr:relSizeAnchor>
  <cdr:relSizeAnchor xmlns:cdr="http://schemas.openxmlformats.org/drawingml/2006/chartDrawing">
    <cdr:from>
      <cdr:x>0.11111</cdr:x>
      <cdr:y>0.19691</cdr:y>
    </cdr:from>
    <cdr:to>
      <cdr:x>0.25486</cdr:x>
      <cdr:y>0.29227</cdr:y>
    </cdr:to>
    <cdr:sp macro="" textlink="">
      <cdr:nvSpPr>
        <cdr:cNvPr id="3" name="線吹き出し 2 (枠付き) 2"/>
        <cdr:cNvSpPr/>
      </cdr:nvSpPr>
      <cdr:spPr>
        <a:xfrm xmlns:a="http://schemas.openxmlformats.org/drawingml/2006/main">
          <a:off x="507995" y="675204"/>
          <a:ext cx="657225" cy="326990"/>
        </a:xfrm>
        <a:prstGeom xmlns:a="http://schemas.openxmlformats.org/drawingml/2006/main" prst="borderCallout2">
          <a:avLst>
            <a:gd name="adj1" fmla="val 99306"/>
            <a:gd name="adj2" fmla="val 51288"/>
            <a:gd name="adj3" fmla="val 202083"/>
            <a:gd name="adj4" fmla="val 54347"/>
            <a:gd name="adj5" fmla="val 328040"/>
            <a:gd name="adj6" fmla="val 138625"/>
          </a:avLst>
        </a:prstGeom>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anchor="ctr" anchorCtr="1"/>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ja-JP" altLang="en-US"/>
            <a:t>国内</a:t>
          </a:r>
          <a:endParaRPr lang="ja-JP"/>
        </a:p>
      </cdr:txBody>
    </cdr:sp>
  </cdr:relSizeAnchor>
</c:userShapes>
</file>

<file path=xl/drawings/drawing14.xml><?xml version="1.0" encoding="utf-8"?>
<xdr:wsDr xmlns:xdr="http://schemas.openxmlformats.org/drawingml/2006/spreadsheetDrawing" xmlns:a="http://schemas.openxmlformats.org/drawingml/2006/main">
  <xdr:twoCellAnchor>
    <xdr:from>
      <xdr:col>3</xdr:col>
      <xdr:colOff>476250</xdr:colOff>
      <xdr:row>2</xdr:row>
      <xdr:rowOff>0</xdr:rowOff>
    </xdr:from>
    <xdr:to>
      <xdr:col>10</xdr:col>
      <xdr:colOff>247650</xdr:colOff>
      <xdr:row>18</xdr:row>
      <xdr:rowOff>0</xdr:rowOff>
    </xdr:to>
    <xdr:graphicFrame macro="">
      <xdr:nvGraphicFramePr>
        <xdr:cNvPr id="2"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371475</xdr:colOff>
      <xdr:row>4</xdr:row>
      <xdr:rowOff>104775</xdr:rowOff>
    </xdr:from>
    <xdr:to>
      <xdr:col>9</xdr:col>
      <xdr:colOff>142875</xdr:colOff>
      <xdr:row>20</xdr:row>
      <xdr:rowOff>104775</xdr:rowOff>
    </xdr:to>
    <xdr:graphicFrame macro="">
      <xdr:nvGraphicFramePr>
        <xdr:cNvPr id="2"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361950</xdr:colOff>
      <xdr:row>21</xdr:row>
      <xdr:rowOff>28575</xdr:rowOff>
    </xdr:from>
    <xdr:to>
      <xdr:col>9</xdr:col>
      <xdr:colOff>133350</xdr:colOff>
      <xdr:row>37</xdr:row>
      <xdr:rowOff>28575</xdr:rowOff>
    </xdr:to>
    <xdr:graphicFrame macro="">
      <xdr:nvGraphicFramePr>
        <xdr:cNvPr id="3"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361950</xdr:colOff>
      <xdr:row>37</xdr:row>
      <xdr:rowOff>114300</xdr:rowOff>
    </xdr:from>
    <xdr:to>
      <xdr:col>6</xdr:col>
      <xdr:colOff>314325</xdr:colOff>
      <xdr:row>53</xdr:row>
      <xdr:rowOff>123825</xdr:rowOff>
    </xdr:to>
    <xdr:graphicFrame macro="">
      <xdr:nvGraphicFramePr>
        <xdr:cNvPr id="4"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342900</xdr:colOff>
      <xdr:row>54</xdr:row>
      <xdr:rowOff>57150</xdr:rowOff>
    </xdr:from>
    <xdr:to>
      <xdr:col>9</xdr:col>
      <xdr:colOff>114300</xdr:colOff>
      <xdr:row>70</xdr:row>
      <xdr:rowOff>57150</xdr:rowOff>
    </xdr:to>
    <xdr:graphicFrame macro="">
      <xdr:nvGraphicFramePr>
        <xdr:cNvPr id="5"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390525</xdr:colOff>
      <xdr:row>4</xdr:row>
      <xdr:rowOff>104775</xdr:rowOff>
    </xdr:from>
    <xdr:to>
      <xdr:col>18</xdr:col>
      <xdr:colOff>314325</xdr:colOff>
      <xdr:row>24</xdr:row>
      <xdr:rowOff>104775</xdr:rowOff>
    </xdr:to>
    <xdr:pic>
      <xdr:nvPicPr>
        <xdr:cNvPr id="6" name="図 9"/>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92775" y="765175"/>
          <a:ext cx="5410200" cy="330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c:userShapes xmlns:c="http://schemas.openxmlformats.org/drawingml/2006/chart">
  <cdr:relSizeAnchor xmlns:cdr="http://schemas.openxmlformats.org/drawingml/2006/chartDrawing">
    <cdr:from>
      <cdr:x>0.01042</cdr:x>
      <cdr:y>0.02951</cdr:y>
    </cdr:from>
    <cdr:to>
      <cdr:x>0.10208</cdr:x>
      <cdr:y>0.15104</cdr:y>
    </cdr:to>
    <cdr:sp macro="" textlink="">
      <cdr:nvSpPr>
        <cdr:cNvPr id="2" name="テキスト ボックス 1"/>
        <cdr:cNvSpPr txBox="1"/>
      </cdr:nvSpPr>
      <cdr:spPr>
        <a:xfrm xmlns:a="http://schemas.openxmlformats.org/drawingml/2006/main">
          <a:off x="47625" y="80963"/>
          <a:ext cx="419100" cy="3333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1100"/>
            <a:t>(</a:t>
          </a:r>
          <a:r>
            <a:rPr lang="ja-JP" altLang="en-US" sz="1100"/>
            <a:t>円</a:t>
          </a:r>
          <a:r>
            <a:rPr lang="en-US" altLang="ja-JP" sz="1100"/>
            <a:t>)</a:t>
          </a:r>
          <a:endParaRPr lang="ja-JP" altLang="en-US" sz="1100"/>
        </a:p>
      </cdr:txBody>
    </cdr:sp>
  </cdr:relSizeAnchor>
</c:userShapes>
</file>

<file path=xl/drawings/drawing17.xml><?xml version="1.0" encoding="utf-8"?>
<c:userShapes xmlns:c="http://schemas.openxmlformats.org/drawingml/2006/chart">
  <cdr:relSizeAnchor xmlns:cdr="http://schemas.openxmlformats.org/drawingml/2006/chartDrawing">
    <cdr:from>
      <cdr:x>0.01042</cdr:x>
      <cdr:y>0.02951</cdr:y>
    </cdr:from>
    <cdr:to>
      <cdr:x>0.10208</cdr:x>
      <cdr:y>0.15104</cdr:y>
    </cdr:to>
    <cdr:sp macro="" textlink="">
      <cdr:nvSpPr>
        <cdr:cNvPr id="2" name="テキスト ボックス 1"/>
        <cdr:cNvSpPr txBox="1"/>
      </cdr:nvSpPr>
      <cdr:spPr>
        <a:xfrm xmlns:a="http://schemas.openxmlformats.org/drawingml/2006/main">
          <a:off x="47625" y="80963"/>
          <a:ext cx="419100" cy="3333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1100"/>
            <a:t>(</a:t>
          </a:r>
          <a:r>
            <a:rPr lang="ja-JP" altLang="en-US" sz="1100"/>
            <a:t>円</a:t>
          </a:r>
          <a:r>
            <a:rPr lang="en-US" altLang="ja-JP" sz="1100"/>
            <a:t>)</a:t>
          </a:r>
          <a:endParaRPr lang="ja-JP" altLang="en-US" sz="1100"/>
        </a:p>
      </cdr:txBody>
    </cdr:sp>
  </cdr:relSizeAnchor>
</c:userShapes>
</file>

<file path=xl/drawings/drawing18.xml><?xml version="1.0" encoding="utf-8"?>
<c:userShapes xmlns:c="http://schemas.openxmlformats.org/drawingml/2006/chart">
  <cdr:relSizeAnchor xmlns:cdr="http://schemas.openxmlformats.org/drawingml/2006/chartDrawing">
    <cdr:from>
      <cdr:x>0.01042</cdr:x>
      <cdr:y>0.02951</cdr:y>
    </cdr:from>
    <cdr:to>
      <cdr:x>0.10208</cdr:x>
      <cdr:y>0.15104</cdr:y>
    </cdr:to>
    <cdr:sp macro="" textlink="">
      <cdr:nvSpPr>
        <cdr:cNvPr id="2" name="テキスト ボックス 1"/>
        <cdr:cNvSpPr txBox="1"/>
      </cdr:nvSpPr>
      <cdr:spPr>
        <a:xfrm xmlns:a="http://schemas.openxmlformats.org/drawingml/2006/main">
          <a:off x="47625" y="80963"/>
          <a:ext cx="419100" cy="3333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1100"/>
            <a:t>(</a:t>
          </a:r>
          <a:r>
            <a:rPr lang="ja-JP" altLang="en-US" sz="1100"/>
            <a:t>円</a:t>
          </a:r>
          <a:r>
            <a:rPr lang="en-US" altLang="ja-JP" sz="1100"/>
            <a:t>)</a:t>
          </a:r>
          <a:endParaRPr lang="ja-JP" altLang="en-US" sz="1100"/>
        </a:p>
      </cdr:txBody>
    </cdr:sp>
  </cdr:relSizeAnchor>
</c:userShapes>
</file>

<file path=xl/drawings/drawing19.xml><?xml version="1.0" encoding="utf-8"?>
<c:userShapes xmlns:c="http://schemas.openxmlformats.org/drawingml/2006/chart">
  <cdr:relSizeAnchor xmlns:cdr="http://schemas.openxmlformats.org/drawingml/2006/chartDrawing">
    <cdr:from>
      <cdr:x>0.01042</cdr:x>
      <cdr:y>0.02951</cdr:y>
    </cdr:from>
    <cdr:to>
      <cdr:x>0.10208</cdr:x>
      <cdr:y>0.15104</cdr:y>
    </cdr:to>
    <cdr:sp macro="" textlink="">
      <cdr:nvSpPr>
        <cdr:cNvPr id="2" name="テキスト ボックス 1"/>
        <cdr:cNvSpPr txBox="1"/>
      </cdr:nvSpPr>
      <cdr:spPr>
        <a:xfrm xmlns:a="http://schemas.openxmlformats.org/drawingml/2006/main">
          <a:off x="47625" y="80963"/>
          <a:ext cx="419100" cy="3333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1100"/>
            <a:t>(</a:t>
          </a:r>
          <a:r>
            <a:rPr lang="ja-JP" altLang="en-US" sz="1100"/>
            <a:t>円</a:t>
          </a:r>
          <a:r>
            <a:rPr lang="en-US" altLang="ja-JP" sz="1100"/>
            <a:t>)</a:t>
          </a:r>
          <a:endParaRPr lang="ja-JP" altLang="en-US" sz="1100"/>
        </a:p>
      </cdr:txBody>
    </cdr:sp>
  </cdr:relSizeAnchor>
</c:userShapes>
</file>

<file path=xl/drawings/drawing2.xml><?xml version="1.0" encoding="utf-8"?>
<xdr:wsDr xmlns:xdr="http://schemas.openxmlformats.org/drawingml/2006/spreadsheetDrawing" xmlns:a="http://schemas.openxmlformats.org/drawingml/2006/main">
  <xdr:twoCellAnchor>
    <xdr:from>
      <xdr:col>6</xdr:col>
      <xdr:colOff>381000</xdr:colOff>
      <xdr:row>3</xdr:row>
      <xdr:rowOff>104775</xdr:rowOff>
    </xdr:from>
    <xdr:to>
      <xdr:col>13</xdr:col>
      <xdr:colOff>152400</xdr:colOff>
      <xdr:row>19</xdr:row>
      <xdr:rowOff>104775</xdr:rowOff>
    </xdr:to>
    <xdr:graphicFrame macro="">
      <xdr:nvGraphicFramePr>
        <xdr:cNvPr id="310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590550</xdr:colOff>
      <xdr:row>1</xdr:row>
      <xdr:rowOff>114300</xdr:rowOff>
    </xdr:from>
    <xdr:to>
      <xdr:col>9</xdr:col>
      <xdr:colOff>457200</xdr:colOff>
      <xdr:row>28</xdr:row>
      <xdr:rowOff>142875</xdr:rowOff>
    </xdr:to>
    <xdr:graphicFrame macro="">
      <xdr:nvGraphicFramePr>
        <xdr:cNvPr id="2"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0.79375</cdr:x>
      <cdr:y>0.02951</cdr:y>
    </cdr:from>
    <cdr:to>
      <cdr:x>0.99375</cdr:x>
      <cdr:y>0.15451</cdr:y>
    </cdr:to>
    <cdr:sp macro="" textlink="">
      <cdr:nvSpPr>
        <cdr:cNvPr id="2" name="テキスト ボックス 1"/>
        <cdr:cNvSpPr txBox="1"/>
      </cdr:nvSpPr>
      <cdr:spPr>
        <a:xfrm xmlns:a="http://schemas.openxmlformats.org/drawingml/2006/main">
          <a:off x="3629025" y="80963"/>
          <a:ext cx="914400" cy="3429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1100"/>
            <a:t>(</a:t>
          </a:r>
          <a:r>
            <a:rPr lang="ja-JP" altLang="en-US" sz="1100"/>
            <a:t>万リットル</a:t>
          </a:r>
          <a:r>
            <a:rPr lang="en-US" altLang="ja-JP" sz="1100"/>
            <a:t>)</a:t>
          </a:r>
          <a:endParaRPr lang="ja-JP" altLang="en-US" sz="1100"/>
        </a:p>
      </cdr:txBody>
    </cdr:sp>
  </cdr:relSizeAnchor>
</c:userShapes>
</file>

<file path=xl/drawings/drawing22.xml><?xml version="1.0" encoding="utf-8"?>
<xdr:wsDr xmlns:xdr="http://schemas.openxmlformats.org/drawingml/2006/spreadsheetDrawing" xmlns:a="http://schemas.openxmlformats.org/drawingml/2006/main">
  <xdr:twoCellAnchor>
    <xdr:from>
      <xdr:col>3</xdr:col>
      <xdr:colOff>323850</xdr:colOff>
      <xdr:row>1</xdr:row>
      <xdr:rowOff>161925</xdr:rowOff>
    </xdr:from>
    <xdr:to>
      <xdr:col>10</xdr:col>
      <xdr:colOff>95250</xdr:colOff>
      <xdr:row>22</xdr:row>
      <xdr:rowOff>66675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638175</xdr:colOff>
      <xdr:row>11</xdr:row>
      <xdr:rowOff>133350</xdr:rowOff>
    </xdr:from>
    <xdr:to>
      <xdr:col>7</xdr:col>
      <xdr:colOff>276225</xdr:colOff>
      <xdr:row>13</xdr:row>
      <xdr:rowOff>114300</xdr:rowOff>
    </xdr:to>
    <xdr:sp macro="" textlink="">
      <xdr:nvSpPr>
        <xdr:cNvPr id="3" name="円/楕円 2"/>
        <xdr:cNvSpPr/>
      </xdr:nvSpPr>
      <xdr:spPr>
        <a:xfrm>
          <a:off x="5915025" y="1949450"/>
          <a:ext cx="279400" cy="3111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xdr:col>
      <xdr:colOff>142875</xdr:colOff>
      <xdr:row>13</xdr:row>
      <xdr:rowOff>95250</xdr:rowOff>
    </xdr:from>
    <xdr:to>
      <xdr:col>8</xdr:col>
      <xdr:colOff>219075</xdr:colOff>
      <xdr:row>16</xdr:row>
      <xdr:rowOff>142875</xdr:rowOff>
    </xdr:to>
    <xdr:sp macro="" textlink="">
      <xdr:nvSpPr>
        <xdr:cNvPr id="4" name="爆発 1 3"/>
        <xdr:cNvSpPr/>
      </xdr:nvSpPr>
      <xdr:spPr>
        <a:xfrm>
          <a:off x="5451475" y="2241550"/>
          <a:ext cx="1295400" cy="542925"/>
        </a:xfrm>
        <a:prstGeom prst="irregularSeal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急上昇</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533400</xdr:colOff>
      <xdr:row>2</xdr:row>
      <xdr:rowOff>123825</xdr:rowOff>
    </xdr:from>
    <xdr:to>
      <xdr:col>13</xdr:col>
      <xdr:colOff>304800</xdr:colOff>
      <xdr:row>18</xdr:row>
      <xdr:rowOff>123825</xdr:rowOff>
    </xdr:to>
    <xdr:graphicFrame macro="">
      <xdr:nvGraphicFramePr>
        <xdr:cNvPr id="413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209550</xdr:colOff>
      <xdr:row>2</xdr:row>
      <xdr:rowOff>123825</xdr:rowOff>
    </xdr:from>
    <xdr:to>
      <xdr:col>9</xdr:col>
      <xdr:colOff>666750</xdr:colOff>
      <xdr:row>18</xdr:row>
      <xdr:rowOff>123825</xdr:rowOff>
    </xdr:to>
    <xdr:graphicFrame macro="">
      <xdr:nvGraphicFramePr>
        <xdr:cNvPr id="5154"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571500</xdr:colOff>
      <xdr:row>2</xdr:row>
      <xdr:rowOff>142875</xdr:rowOff>
    </xdr:from>
    <xdr:to>
      <xdr:col>13</xdr:col>
      <xdr:colOff>342900</xdr:colOff>
      <xdr:row>18</xdr:row>
      <xdr:rowOff>142875</xdr:rowOff>
    </xdr:to>
    <xdr:graphicFrame macro="">
      <xdr:nvGraphicFramePr>
        <xdr:cNvPr id="2084"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323850</xdr:colOff>
      <xdr:row>2</xdr:row>
      <xdr:rowOff>104775</xdr:rowOff>
    </xdr:from>
    <xdr:to>
      <xdr:col>13</xdr:col>
      <xdr:colOff>95250</xdr:colOff>
      <xdr:row>18</xdr:row>
      <xdr:rowOff>104775</xdr:rowOff>
    </xdr:to>
    <xdr:graphicFrame macro="">
      <xdr:nvGraphicFramePr>
        <xdr:cNvPr id="6178"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200025</xdr:colOff>
      <xdr:row>3</xdr:row>
      <xdr:rowOff>76200</xdr:rowOff>
    </xdr:from>
    <xdr:to>
      <xdr:col>12</xdr:col>
      <xdr:colOff>657225</xdr:colOff>
      <xdr:row>19</xdr:row>
      <xdr:rowOff>76200</xdr:rowOff>
    </xdr:to>
    <xdr:graphicFrame macro="">
      <xdr:nvGraphicFramePr>
        <xdr:cNvPr id="1232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676275</xdr:colOff>
      <xdr:row>2</xdr:row>
      <xdr:rowOff>95250</xdr:rowOff>
    </xdr:from>
    <xdr:to>
      <xdr:col>8</xdr:col>
      <xdr:colOff>285750</xdr:colOff>
      <xdr:row>22</xdr:row>
      <xdr:rowOff>142875</xdr:rowOff>
    </xdr:to>
    <xdr:graphicFrame macro="">
      <xdr:nvGraphicFramePr>
        <xdr:cNvPr id="1744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295275</xdr:colOff>
      <xdr:row>2</xdr:row>
      <xdr:rowOff>95250</xdr:rowOff>
    </xdr:from>
    <xdr:to>
      <xdr:col>10</xdr:col>
      <xdr:colOff>66675</xdr:colOff>
      <xdr:row>18</xdr:row>
      <xdr:rowOff>95250</xdr:rowOff>
    </xdr:to>
    <xdr:graphicFrame macro="">
      <xdr:nvGraphicFramePr>
        <xdr:cNvPr id="2"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sis.07.1505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合縦棒"/>
      <sheetName val="積み上げ縦棒"/>
      <sheetName val="100%積み上げ縦棒"/>
      <sheetName val="集合横棒"/>
      <sheetName val="積み上げ横棒"/>
      <sheetName val="100%積み上げ横棒"/>
      <sheetName val="折れ線"/>
      <sheetName val="円グラフ"/>
      <sheetName val="縦棒折れ線併用1"/>
      <sheetName val="縦棒折れ線併用2"/>
      <sheetName val="ドーナツグラフ"/>
      <sheetName val="レーダーチャート"/>
      <sheetName val="株価"/>
      <sheetName val="絵グラフ"/>
      <sheetName val="インパクト"/>
      <sheetName val="問題1"/>
      <sheetName val="問題2"/>
      <sheetName val="問題3"/>
      <sheetName val="問題4"/>
      <sheetName val="問題5"/>
      <sheetName val="問題6"/>
      <sheetName val="問題7"/>
      <sheetName val="問題8"/>
      <sheetName val="問題9"/>
      <sheetName val="問題10"/>
      <sheetName val="問題11"/>
      <sheetName val="問題12"/>
    </sheetNames>
    <sheetDataSet>
      <sheetData sheetId="0"/>
      <sheetData sheetId="1"/>
      <sheetData sheetId="2"/>
      <sheetData sheetId="3"/>
      <sheetData sheetId="4"/>
      <sheetData sheetId="5"/>
      <sheetData sheetId="6"/>
      <sheetData sheetId="7"/>
      <sheetData sheetId="8">
        <row r="5">
          <cell r="B5" t="str">
            <v>交通事故件数(左目盛)</v>
          </cell>
          <cell r="C5" t="str">
            <v>居眠り運転件数(右目盛)</v>
          </cell>
        </row>
        <row r="6">
          <cell r="A6">
            <v>2007</v>
          </cell>
          <cell r="B6">
            <v>54529</v>
          </cell>
          <cell r="C6">
            <v>8757</v>
          </cell>
        </row>
        <row r="7">
          <cell r="A7">
            <v>2008</v>
          </cell>
          <cell r="B7">
            <v>55927</v>
          </cell>
          <cell r="C7">
            <v>8941</v>
          </cell>
        </row>
        <row r="8">
          <cell r="A8">
            <v>2009</v>
          </cell>
          <cell r="B8">
            <v>54915</v>
          </cell>
          <cell r="C8">
            <v>9063</v>
          </cell>
        </row>
        <row r="9">
          <cell r="A9">
            <v>2010</v>
          </cell>
          <cell r="B9">
            <v>58143</v>
          </cell>
          <cell r="C9">
            <v>10386</v>
          </cell>
        </row>
        <row r="10">
          <cell r="A10">
            <v>2011</v>
          </cell>
          <cell r="B10">
            <v>59714</v>
          </cell>
          <cell r="C10">
            <v>11375</v>
          </cell>
        </row>
        <row r="11">
          <cell r="A11">
            <v>2012</v>
          </cell>
          <cell r="B11">
            <v>62514</v>
          </cell>
          <cell r="C11">
            <v>15723</v>
          </cell>
        </row>
        <row r="12">
          <cell r="A12">
            <v>2013</v>
          </cell>
          <cell r="B12">
            <v>74086</v>
          </cell>
          <cell r="C12">
            <v>18603</v>
          </cell>
        </row>
        <row r="13">
          <cell r="A13">
            <v>2014</v>
          </cell>
          <cell r="B13">
            <v>91523</v>
          </cell>
          <cell r="C13">
            <v>20901</v>
          </cell>
        </row>
      </sheetData>
      <sheetData sheetId="9">
        <row r="5">
          <cell r="B5" t="str">
            <v>商品A</v>
          </cell>
          <cell r="C5" t="str">
            <v>商品B</v>
          </cell>
          <cell r="D5" t="str">
            <v>平均気温</v>
          </cell>
        </row>
        <row r="6">
          <cell r="A6" t="str">
            <v>1月</v>
          </cell>
          <cell r="B6">
            <v>17200</v>
          </cell>
          <cell r="C6">
            <v>30300</v>
          </cell>
          <cell r="D6">
            <v>9.6</v>
          </cell>
        </row>
        <row r="7">
          <cell r="A7" t="str">
            <v>2月</v>
          </cell>
          <cell r="B7">
            <v>19700</v>
          </cell>
          <cell r="C7">
            <v>29400</v>
          </cell>
          <cell r="D7">
            <v>10.3</v>
          </cell>
        </row>
        <row r="8">
          <cell r="A8" t="str">
            <v>3月</v>
          </cell>
          <cell r="B8">
            <v>20400</v>
          </cell>
          <cell r="C8">
            <v>19500</v>
          </cell>
          <cell r="D8">
            <v>13.8</v>
          </cell>
        </row>
        <row r="9">
          <cell r="A9" t="str">
            <v>4月</v>
          </cell>
          <cell r="B9">
            <v>28800</v>
          </cell>
          <cell r="C9">
            <v>18800</v>
          </cell>
          <cell r="D9">
            <v>18.399999999999999</v>
          </cell>
        </row>
        <row r="10">
          <cell r="A10" t="str">
            <v>5月</v>
          </cell>
          <cell r="B10">
            <v>33300</v>
          </cell>
          <cell r="C10">
            <v>14300</v>
          </cell>
          <cell r="D10">
            <v>23.9</v>
          </cell>
        </row>
        <row r="11">
          <cell r="A11" t="str">
            <v>6月</v>
          </cell>
          <cell r="B11">
            <v>34900</v>
          </cell>
          <cell r="C11">
            <v>9600</v>
          </cell>
          <cell r="D11">
            <v>26.1</v>
          </cell>
        </row>
        <row r="12">
          <cell r="A12" t="str">
            <v>7月</v>
          </cell>
          <cell r="B12">
            <v>44000</v>
          </cell>
          <cell r="C12">
            <v>8200</v>
          </cell>
          <cell r="D12">
            <v>29.5</v>
          </cell>
        </row>
        <row r="13">
          <cell r="A13" t="str">
            <v>8月</v>
          </cell>
          <cell r="B13">
            <v>48700</v>
          </cell>
          <cell r="C13">
            <v>11700</v>
          </cell>
          <cell r="D13">
            <v>31.6</v>
          </cell>
        </row>
        <row r="14">
          <cell r="A14" t="str">
            <v>9月</v>
          </cell>
          <cell r="B14">
            <v>44500</v>
          </cell>
          <cell r="C14">
            <v>15000</v>
          </cell>
          <cell r="D14">
            <v>27.8</v>
          </cell>
        </row>
        <row r="15">
          <cell r="A15" t="str">
            <v>10月</v>
          </cell>
          <cell r="B15">
            <v>29200</v>
          </cell>
          <cell r="C15">
            <v>18900</v>
          </cell>
          <cell r="D15">
            <v>21.2</v>
          </cell>
        </row>
        <row r="16">
          <cell r="A16" t="str">
            <v>11月</v>
          </cell>
          <cell r="B16">
            <v>20000</v>
          </cell>
          <cell r="C16">
            <v>24400</v>
          </cell>
          <cell r="D16">
            <v>16.3</v>
          </cell>
        </row>
        <row r="17">
          <cell r="A17" t="str">
            <v>12月</v>
          </cell>
          <cell r="B17">
            <v>14600</v>
          </cell>
          <cell r="C17">
            <v>35500</v>
          </cell>
          <cell r="D17">
            <v>12.2</v>
          </cell>
        </row>
      </sheetData>
      <sheetData sheetId="10">
        <row r="5">
          <cell r="B5" t="str">
            <v>国内</v>
          </cell>
          <cell r="C5" t="str">
            <v>世界</v>
          </cell>
        </row>
        <row r="6">
          <cell r="A6" t="str">
            <v>サムスン</v>
          </cell>
          <cell r="B6">
            <v>125</v>
          </cell>
          <cell r="C6">
            <v>32676.000000000004</v>
          </cell>
        </row>
        <row r="7">
          <cell r="A7" t="str">
            <v>Apple</v>
          </cell>
          <cell r="B7">
            <v>1558</v>
          </cell>
          <cell r="C7">
            <v>19138.8</v>
          </cell>
        </row>
        <row r="8">
          <cell r="A8" t="str">
            <v>レノボ+
モトローラ</v>
          </cell>
          <cell r="C8">
            <v>9219.2999999999993</v>
          </cell>
        </row>
        <row r="9">
          <cell r="A9" t="str">
            <v>LG</v>
          </cell>
          <cell r="C9">
            <v>7002</v>
          </cell>
        </row>
        <row r="10">
          <cell r="A10" t="str">
            <v>ファーウェイ</v>
          </cell>
          <cell r="C10">
            <v>6885.2999999999993</v>
          </cell>
        </row>
        <row r="11">
          <cell r="A11" t="str">
            <v>その他</v>
          </cell>
          <cell r="B11">
            <v>971</v>
          </cell>
          <cell r="C11">
            <v>41778.599999999991</v>
          </cell>
        </row>
      </sheetData>
      <sheetData sheetId="11">
        <row r="3">
          <cell r="B3" t="str">
            <v>1980年</v>
          </cell>
          <cell r="C3" t="str">
            <v>2010年</v>
          </cell>
        </row>
        <row r="4">
          <cell r="A4" t="str">
            <v>筋力</v>
          </cell>
          <cell r="B4">
            <v>4.2</v>
          </cell>
          <cell r="C4">
            <v>3.9</v>
          </cell>
        </row>
        <row r="5">
          <cell r="A5" t="str">
            <v>瞬発力</v>
          </cell>
          <cell r="B5">
            <v>3.9</v>
          </cell>
          <cell r="C5">
            <v>3.6</v>
          </cell>
        </row>
        <row r="6">
          <cell r="A6" t="str">
            <v>敏捷性</v>
          </cell>
          <cell r="B6">
            <v>4</v>
          </cell>
          <cell r="C6">
            <v>3.1</v>
          </cell>
        </row>
        <row r="7">
          <cell r="A7" t="str">
            <v>平衡性</v>
          </cell>
          <cell r="B7">
            <v>4.3</v>
          </cell>
          <cell r="C7">
            <v>3.4</v>
          </cell>
        </row>
        <row r="8">
          <cell r="A8" t="str">
            <v>柔軟性</v>
          </cell>
          <cell r="B8">
            <v>3.7</v>
          </cell>
          <cell r="C8">
            <v>3</v>
          </cell>
        </row>
        <row r="9">
          <cell r="A9" t="str">
            <v>心肺持久力</v>
          </cell>
          <cell r="B9">
            <v>3.4</v>
          </cell>
          <cell r="C9">
            <v>3.2</v>
          </cell>
        </row>
      </sheetData>
      <sheetData sheetId="12">
        <row r="5">
          <cell r="B5" t="str">
            <v>株価</v>
          </cell>
        </row>
        <row r="6">
          <cell r="A6">
            <v>1970</v>
          </cell>
          <cell r="B6">
            <v>1987.14</v>
          </cell>
        </row>
        <row r="7">
          <cell r="A7">
            <v>1971</v>
          </cell>
          <cell r="B7">
            <v>2713.74</v>
          </cell>
        </row>
        <row r="8">
          <cell r="A8">
            <v>1972</v>
          </cell>
          <cell r="B8">
            <v>5207.9399999999996</v>
          </cell>
        </row>
        <row r="9">
          <cell r="A9">
            <v>1973</v>
          </cell>
          <cell r="B9">
            <v>4306.8</v>
          </cell>
        </row>
        <row r="10">
          <cell r="A10">
            <v>1974</v>
          </cell>
          <cell r="B10">
            <v>3817.22</v>
          </cell>
        </row>
        <row r="11">
          <cell r="A11">
            <v>1975</v>
          </cell>
          <cell r="B11">
            <v>4358.6000000000004</v>
          </cell>
        </row>
        <row r="12">
          <cell r="A12">
            <v>1976</v>
          </cell>
          <cell r="B12">
            <v>4990.8500000000004</v>
          </cell>
        </row>
        <row r="13">
          <cell r="A13">
            <v>1977</v>
          </cell>
          <cell r="B13">
            <v>4865.6000000000004</v>
          </cell>
        </row>
        <row r="14">
          <cell r="A14">
            <v>1978</v>
          </cell>
          <cell r="B14">
            <v>6001.85</v>
          </cell>
        </row>
        <row r="15">
          <cell r="A15">
            <v>1979</v>
          </cell>
          <cell r="B15">
            <v>6569.47</v>
          </cell>
        </row>
        <row r="16">
          <cell r="A16">
            <v>1980</v>
          </cell>
          <cell r="B16">
            <v>7116.38</v>
          </cell>
        </row>
        <row r="17">
          <cell r="A17">
            <v>1981</v>
          </cell>
          <cell r="B17">
            <v>7681.84</v>
          </cell>
        </row>
        <row r="18">
          <cell r="A18">
            <v>1982</v>
          </cell>
          <cell r="B18">
            <v>8016.67</v>
          </cell>
        </row>
        <row r="19">
          <cell r="A19">
            <v>1983</v>
          </cell>
          <cell r="B19">
            <v>9893.82</v>
          </cell>
        </row>
        <row r="20">
          <cell r="A20">
            <v>1984</v>
          </cell>
          <cell r="B20">
            <v>11542.6</v>
          </cell>
        </row>
        <row r="21">
          <cell r="A21">
            <v>1985</v>
          </cell>
          <cell r="B21">
            <v>13113.32</v>
          </cell>
        </row>
        <row r="22">
          <cell r="A22">
            <v>1986</v>
          </cell>
          <cell r="B22">
            <v>18701.3</v>
          </cell>
        </row>
        <row r="23">
          <cell r="A23">
            <v>1987</v>
          </cell>
          <cell r="B23">
            <v>21564</v>
          </cell>
        </row>
        <row r="24">
          <cell r="A24">
            <v>1988</v>
          </cell>
          <cell r="B24">
            <v>30159</v>
          </cell>
        </row>
        <row r="25">
          <cell r="A25">
            <v>1989</v>
          </cell>
          <cell r="B25">
            <v>38915.870000000003</v>
          </cell>
        </row>
        <row r="26">
          <cell r="A26">
            <v>1990</v>
          </cell>
          <cell r="B26">
            <v>23848.71</v>
          </cell>
        </row>
        <row r="27">
          <cell r="A27">
            <v>1991</v>
          </cell>
          <cell r="B27">
            <v>22983.77</v>
          </cell>
        </row>
        <row r="28">
          <cell r="A28">
            <v>1992</v>
          </cell>
          <cell r="B28">
            <v>16924.95</v>
          </cell>
        </row>
        <row r="29">
          <cell r="A29">
            <v>1993</v>
          </cell>
          <cell r="B29">
            <v>17417.240000000002</v>
          </cell>
        </row>
        <row r="30">
          <cell r="A30">
            <v>1994</v>
          </cell>
          <cell r="B30">
            <v>19723.060000000001</v>
          </cell>
        </row>
        <row r="31">
          <cell r="A31">
            <v>1995</v>
          </cell>
          <cell r="B31">
            <v>19868.150000000001</v>
          </cell>
        </row>
        <row r="32">
          <cell r="A32">
            <v>1996</v>
          </cell>
          <cell r="B32">
            <v>19361.349999999999</v>
          </cell>
        </row>
        <row r="33">
          <cell r="A33">
            <v>1997</v>
          </cell>
          <cell r="B33">
            <v>15258.74</v>
          </cell>
        </row>
        <row r="34">
          <cell r="A34">
            <v>1998</v>
          </cell>
          <cell r="B34">
            <v>13842.17</v>
          </cell>
        </row>
        <row r="35">
          <cell r="A35">
            <v>1999</v>
          </cell>
          <cell r="B35">
            <v>18934.34</v>
          </cell>
        </row>
        <row r="36">
          <cell r="A36">
            <v>2000</v>
          </cell>
          <cell r="B36">
            <v>13785.69</v>
          </cell>
        </row>
        <row r="37">
          <cell r="A37">
            <v>2001</v>
          </cell>
          <cell r="B37">
            <v>10542.62</v>
          </cell>
        </row>
        <row r="38">
          <cell r="A38">
            <v>2002</v>
          </cell>
          <cell r="B38">
            <v>8579</v>
          </cell>
        </row>
        <row r="39">
          <cell r="A39">
            <v>2003</v>
          </cell>
          <cell r="B39">
            <v>10677</v>
          </cell>
        </row>
        <row r="40">
          <cell r="A40">
            <v>2004</v>
          </cell>
          <cell r="B40">
            <v>11489</v>
          </cell>
        </row>
        <row r="41">
          <cell r="A41">
            <v>2005</v>
          </cell>
          <cell r="B41">
            <v>16111</v>
          </cell>
        </row>
        <row r="42">
          <cell r="A42">
            <v>2006</v>
          </cell>
          <cell r="B42">
            <v>17225</v>
          </cell>
        </row>
        <row r="43">
          <cell r="A43">
            <v>2007</v>
          </cell>
          <cell r="B43">
            <v>15308</v>
          </cell>
        </row>
        <row r="44">
          <cell r="A44">
            <v>2008</v>
          </cell>
          <cell r="B44">
            <v>8860</v>
          </cell>
        </row>
        <row r="45">
          <cell r="A45">
            <v>2009</v>
          </cell>
          <cell r="B45">
            <v>10546</v>
          </cell>
        </row>
        <row r="46">
          <cell r="A46">
            <v>2010</v>
          </cell>
          <cell r="B46">
            <v>10229</v>
          </cell>
        </row>
        <row r="47">
          <cell r="A47">
            <v>2011</v>
          </cell>
          <cell r="B47">
            <v>8455</v>
          </cell>
        </row>
        <row r="48">
          <cell r="A48">
            <v>2012</v>
          </cell>
          <cell r="B48">
            <v>10395</v>
          </cell>
        </row>
        <row r="49">
          <cell r="A49">
            <v>2013</v>
          </cell>
          <cell r="B49">
            <v>16291</v>
          </cell>
        </row>
        <row r="50">
          <cell r="A50">
            <v>2014</v>
          </cell>
          <cell r="B50">
            <v>17451</v>
          </cell>
        </row>
      </sheetData>
      <sheetData sheetId="13">
        <row r="4">
          <cell r="A4" t="str">
            <v>果汁</v>
          </cell>
          <cell r="B4">
            <v>171</v>
          </cell>
        </row>
        <row r="5">
          <cell r="A5" t="str">
            <v>機能性飲料</v>
          </cell>
          <cell r="B5">
            <v>269</v>
          </cell>
        </row>
        <row r="6">
          <cell r="A6" t="str">
            <v>紅茶</v>
          </cell>
          <cell r="B6">
            <v>195</v>
          </cell>
        </row>
        <row r="7">
          <cell r="A7" t="str">
            <v>コーヒー</v>
          </cell>
          <cell r="B7">
            <v>247</v>
          </cell>
        </row>
        <row r="8">
          <cell r="A8" t="str">
            <v>炭酸</v>
          </cell>
          <cell r="B8">
            <v>227</v>
          </cell>
        </row>
        <row r="9">
          <cell r="A9" t="str">
            <v>中国茶</v>
          </cell>
          <cell r="B9">
            <v>313</v>
          </cell>
        </row>
        <row r="10">
          <cell r="A10" t="str">
            <v>日本茶</v>
          </cell>
          <cell r="B10">
            <v>341</v>
          </cell>
        </row>
        <row r="11">
          <cell r="A11" t="str">
            <v>乳飲料</v>
          </cell>
          <cell r="B11">
            <v>63</v>
          </cell>
        </row>
        <row r="12">
          <cell r="A12" t="str">
            <v>水</v>
          </cell>
          <cell r="B12">
            <v>148</v>
          </cell>
        </row>
        <row r="13">
          <cell r="A13" t="str">
            <v>その他</v>
          </cell>
          <cell r="B13">
            <v>174</v>
          </cell>
        </row>
      </sheetData>
      <sheetData sheetId="14">
        <row r="6">
          <cell r="B6" t="str">
            <v>交通事故件数(左目盛)</v>
          </cell>
          <cell r="C6" t="str">
            <v>居眠り運転件数(右目盛)</v>
          </cell>
        </row>
        <row r="7">
          <cell r="A7">
            <v>2007</v>
          </cell>
          <cell r="B7">
            <v>54529</v>
          </cell>
          <cell r="C7">
            <v>8757</v>
          </cell>
        </row>
        <row r="8">
          <cell r="A8">
            <v>2008</v>
          </cell>
          <cell r="B8">
            <v>55927</v>
          </cell>
          <cell r="C8">
            <v>8941</v>
          </cell>
        </row>
        <row r="9">
          <cell r="A9">
            <v>2009</v>
          </cell>
          <cell r="B9">
            <v>54915</v>
          </cell>
          <cell r="C9">
            <v>9063</v>
          </cell>
        </row>
        <row r="10">
          <cell r="A10">
            <v>2010</v>
          </cell>
          <cell r="B10">
            <v>58143</v>
          </cell>
          <cell r="C10">
            <v>10386</v>
          </cell>
        </row>
        <row r="11">
          <cell r="A11">
            <v>2011</v>
          </cell>
          <cell r="B11">
            <v>59714</v>
          </cell>
          <cell r="C11">
            <v>11375</v>
          </cell>
        </row>
        <row r="12">
          <cell r="A12">
            <v>2012</v>
          </cell>
          <cell r="B12">
            <v>62514</v>
          </cell>
          <cell r="C12">
            <v>15723</v>
          </cell>
        </row>
        <row r="13">
          <cell r="A13">
            <v>2013</v>
          </cell>
          <cell r="B13">
            <v>74086</v>
          </cell>
          <cell r="C13">
            <v>18603</v>
          </cell>
        </row>
        <row r="14">
          <cell r="A14">
            <v>2014</v>
          </cell>
          <cell r="B14">
            <v>91523</v>
          </cell>
          <cell r="C14">
            <v>20901</v>
          </cell>
        </row>
      </sheetData>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tabSelected="1" workbookViewId="0"/>
  </sheetViews>
  <sheetFormatPr defaultRowHeight="13"/>
  <cols>
    <col min="1" max="1" width="10" customWidth="1"/>
    <col min="2" max="2" width="9.90625" bestFit="1" customWidth="1"/>
  </cols>
  <sheetData>
    <row r="1" spans="1:2">
      <c r="A1" t="s">
        <v>109</v>
      </c>
    </row>
    <row r="3" spans="1:2">
      <c r="A3" t="s">
        <v>110</v>
      </c>
    </row>
    <row r="5" spans="1:2">
      <c r="A5" t="s">
        <v>58</v>
      </c>
      <c r="B5" t="s">
        <v>59</v>
      </c>
    </row>
    <row r="6" spans="1:2">
      <c r="A6" t="s">
        <v>102</v>
      </c>
      <c r="B6" s="7">
        <v>539888</v>
      </c>
    </row>
    <row r="7" spans="1:2">
      <c r="A7" t="s">
        <v>60</v>
      </c>
      <c r="B7" s="7">
        <v>575884</v>
      </c>
    </row>
    <row r="8" spans="1:2">
      <c r="A8" t="s">
        <v>61</v>
      </c>
      <c r="B8" s="7">
        <v>670431</v>
      </c>
    </row>
    <row r="9" spans="1:2">
      <c r="A9" t="s">
        <v>62</v>
      </c>
      <c r="B9" s="7">
        <v>823896</v>
      </c>
    </row>
    <row r="10" spans="1:2">
      <c r="A10" t="s">
        <v>63</v>
      </c>
      <c r="B10" s="7">
        <v>1449474</v>
      </c>
    </row>
    <row r="11" spans="1:2">
      <c r="A11" t="s">
        <v>64</v>
      </c>
      <c r="B11" s="7">
        <v>2067684</v>
      </c>
    </row>
    <row r="12" spans="1:2">
      <c r="A12" t="s">
        <v>65</v>
      </c>
      <c r="B12" s="7">
        <v>3040650</v>
      </c>
    </row>
    <row r="13" spans="1:2">
      <c r="A13" t="s">
        <v>66</v>
      </c>
      <c r="B13" s="7">
        <v>3072353</v>
      </c>
    </row>
    <row r="14" spans="1:2">
      <c r="A14" t="s">
        <v>67</v>
      </c>
      <c r="B14" s="7">
        <v>2769210</v>
      </c>
    </row>
    <row r="15" spans="1:2">
      <c r="A15" t="s">
        <v>68</v>
      </c>
      <c r="B15" s="7">
        <v>2463274</v>
      </c>
    </row>
    <row r="16" spans="1:2">
      <c r="A16" t="s">
        <v>69</v>
      </c>
      <c r="B16" s="7">
        <v>2061519</v>
      </c>
    </row>
    <row r="17" spans="1:2">
      <c r="A17" t="s">
        <v>103</v>
      </c>
      <c r="B17" s="7">
        <v>1723649</v>
      </c>
    </row>
    <row r="18" spans="1:2">
      <c r="A18" t="s">
        <v>104</v>
      </c>
      <c r="B18" s="7">
        <v>1625975</v>
      </c>
    </row>
    <row r="19" spans="1:2">
      <c r="A19" t="s">
        <v>105</v>
      </c>
      <c r="B19" s="7">
        <v>1650057</v>
      </c>
    </row>
    <row r="20" spans="1:2">
      <c r="A20" t="s">
        <v>111</v>
      </c>
      <c r="B20" s="7">
        <v>1651430</v>
      </c>
    </row>
    <row r="21" spans="1:2">
      <c r="B21" s="3"/>
    </row>
    <row r="22" spans="1:2">
      <c r="A22" t="s">
        <v>70</v>
      </c>
    </row>
    <row r="23" spans="1:2">
      <c r="A23" t="s">
        <v>71</v>
      </c>
    </row>
    <row r="24" spans="1:2">
      <c r="A24" t="s">
        <v>116</v>
      </c>
    </row>
    <row r="25" spans="1:2">
      <c r="A25" t="s">
        <v>72</v>
      </c>
    </row>
  </sheetData>
  <phoneticPr fontId="2"/>
  <pageMargins left="0.75" right="0.75" top="1" bottom="1" header="0.51200000000000001" footer="0.51200000000000001"/>
  <pageSetup paperSize="9" orientation="landscape"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heetViews>
  <sheetFormatPr defaultRowHeight="13"/>
  <cols>
    <col min="1" max="1" width="5.453125" customWidth="1"/>
    <col min="2" max="2" width="7.08984375" customWidth="1"/>
    <col min="3" max="3" width="7.7265625" customWidth="1"/>
    <col min="4" max="4" width="8" customWidth="1"/>
    <col min="257" max="257" width="5.453125" customWidth="1"/>
    <col min="258" max="258" width="7.08984375" customWidth="1"/>
    <col min="259" max="259" width="7.7265625" customWidth="1"/>
    <col min="260" max="260" width="8" customWidth="1"/>
    <col min="513" max="513" width="5.453125" customWidth="1"/>
    <col min="514" max="514" width="7.08984375" customWidth="1"/>
    <col min="515" max="515" width="7.7265625" customWidth="1"/>
    <col min="516" max="516" width="8" customWidth="1"/>
    <col min="769" max="769" width="5.453125" customWidth="1"/>
    <col min="770" max="770" width="7.08984375" customWidth="1"/>
    <col min="771" max="771" width="7.7265625" customWidth="1"/>
    <col min="772" max="772" width="8" customWidth="1"/>
    <col min="1025" max="1025" width="5.453125" customWidth="1"/>
    <col min="1026" max="1026" width="7.08984375" customWidth="1"/>
    <col min="1027" max="1027" width="7.7265625" customWidth="1"/>
    <col min="1028" max="1028" width="8" customWidth="1"/>
    <col min="1281" max="1281" width="5.453125" customWidth="1"/>
    <col min="1282" max="1282" width="7.08984375" customWidth="1"/>
    <col min="1283" max="1283" width="7.7265625" customWidth="1"/>
    <col min="1284" max="1284" width="8" customWidth="1"/>
    <col min="1537" max="1537" width="5.453125" customWidth="1"/>
    <col min="1538" max="1538" width="7.08984375" customWidth="1"/>
    <col min="1539" max="1539" width="7.7265625" customWidth="1"/>
    <col min="1540" max="1540" width="8" customWidth="1"/>
    <col min="1793" max="1793" width="5.453125" customWidth="1"/>
    <col min="1794" max="1794" width="7.08984375" customWidth="1"/>
    <col min="1795" max="1795" width="7.7265625" customWidth="1"/>
    <col min="1796" max="1796" width="8" customWidth="1"/>
    <col min="2049" max="2049" width="5.453125" customWidth="1"/>
    <col min="2050" max="2050" width="7.08984375" customWidth="1"/>
    <col min="2051" max="2051" width="7.7265625" customWidth="1"/>
    <col min="2052" max="2052" width="8" customWidth="1"/>
    <col min="2305" max="2305" width="5.453125" customWidth="1"/>
    <col min="2306" max="2306" width="7.08984375" customWidth="1"/>
    <col min="2307" max="2307" width="7.7265625" customWidth="1"/>
    <col min="2308" max="2308" width="8" customWidth="1"/>
    <col min="2561" max="2561" width="5.453125" customWidth="1"/>
    <col min="2562" max="2562" width="7.08984375" customWidth="1"/>
    <col min="2563" max="2563" width="7.7265625" customWidth="1"/>
    <col min="2564" max="2564" width="8" customWidth="1"/>
    <col min="2817" max="2817" width="5.453125" customWidth="1"/>
    <col min="2818" max="2818" width="7.08984375" customWidth="1"/>
    <col min="2819" max="2819" width="7.7265625" customWidth="1"/>
    <col min="2820" max="2820" width="8" customWidth="1"/>
    <col min="3073" max="3073" width="5.453125" customWidth="1"/>
    <col min="3074" max="3074" width="7.08984375" customWidth="1"/>
    <col min="3075" max="3075" width="7.7265625" customWidth="1"/>
    <col min="3076" max="3076" width="8" customWidth="1"/>
    <col min="3329" max="3329" width="5.453125" customWidth="1"/>
    <col min="3330" max="3330" width="7.08984375" customWidth="1"/>
    <col min="3331" max="3331" width="7.7265625" customWidth="1"/>
    <col min="3332" max="3332" width="8" customWidth="1"/>
    <col min="3585" max="3585" width="5.453125" customWidth="1"/>
    <col min="3586" max="3586" width="7.08984375" customWidth="1"/>
    <col min="3587" max="3587" width="7.7265625" customWidth="1"/>
    <col min="3588" max="3588" width="8" customWidth="1"/>
    <col min="3841" max="3841" width="5.453125" customWidth="1"/>
    <col min="3842" max="3842" width="7.08984375" customWidth="1"/>
    <col min="3843" max="3843" width="7.7265625" customWidth="1"/>
    <col min="3844" max="3844" width="8" customWidth="1"/>
    <col min="4097" max="4097" width="5.453125" customWidth="1"/>
    <col min="4098" max="4098" width="7.08984375" customWidth="1"/>
    <col min="4099" max="4099" width="7.7265625" customWidth="1"/>
    <col min="4100" max="4100" width="8" customWidth="1"/>
    <col min="4353" max="4353" width="5.453125" customWidth="1"/>
    <col min="4354" max="4354" width="7.08984375" customWidth="1"/>
    <col min="4355" max="4355" width="7.7265625" customWidth="1"/>
    <col min="4356" max="4356" width="8" customWidth="1"/>
    <col min="4609" max="4609" width="5.453125" customWidth="1"/>
    <col min="4610" max="4610" width="7.08984375" customWidth="1"/>
    <col min="4611" max="4611" width="7.7265625" customWidth="1"/>
    <col min="4612" max="4612" width="8" customWidth="1"/>
    <col min="4865" max="4865" width="5.453125" customWidth="1"/>
    <col min="4866" max="4866" width="7.08984375" customWidth="1"/>
    <col min="4867" max="4867" width="7.7265625" customWidth="1"/>
    <col min="4868" max="4868" width="8" customWidth="1"/>
    <col min="5121" max="5121" width="5.453125" customWidth="1"/>
    <col min="5122" max="5122" width="7.08984375" customWidth="1"/>
    <col min="5123" max="5123" width="7.7265625" customWidth="1"/>
    <col min="5124" max="5124" width="8" customWidth="1"/>
    <col min="5377" max="5377" width="5.453125" customWidth="1"/>
    <col min="5378" max="5378" width="7.08984375" customWidth="1"/>
    <col min="5379" max="5379" width="7.7265625" customWidth="1"/>
    <col min="5380" max="5380" width="8" customWidth="1"/>
    <col min="5633" max="5633" width="5.453125" customWidth="1"/>
    <col min="5634" max="5634" width="7.08984375" customWidth="1"/>
    <col min="5635" max="5635" width="7.7265625" customWidth="1"/>
    <col min="5636" max="5636" width="8" customWidth="1"/>
    <col min="5889" max="5889" width="5.453125" customWidth="1"/>
    <col min="5890" max="5890" width="7.08984375" customWidth="1"/>
    <col min="5891" max="5891" width="7.7265625" customWidth="1"/>
    <col min="5892" max="5892" width="8" customWidth="1"/>
    <col min="6145" max="6145" width="5.453125" customWidth="1"/>
    <col min="6146" max="6146" width="7.08984375" customWidth="1"/>
    <col min="6147" max="6147" width="7.7265625" customWidth="1"/>
    <col min="6148" max="6148" width="8" customWidth="1"/>
    <col min="6401" max="6401" width="5.453125" customWidth="1"/>
    <col min="6402" max="6402" width="7.08984375" customWidth="1"/>
    <col min="6403" max="6403" width="7.7265625" customWidth="1"/>
    <col min="6404" max="6404" width="8" customWidth="1"/>
    <col min="6657" max="6657" width="5.453125" customWidth="1"/>
    <col min="6658" max="6658" width="7.08984375" customWidth="1"/>
    <col min="6659" max="6659" width="7.7265625" customWidth="1"/>
    <col min="6660" max="6660" width="8" customWidth="1"/>
    <col min="6913" max="6913" width="5.453125" customWidth="1"/>
    <col min="6914" max="6914" width="7.08984375" customWidth="1"/>
    <col min="6915" max="6915" width="7.7265625" customWidth="1"/>
    <col min="6916" max="6916" width="8" customWidth="1"/>
    <col min="7169" max="7169" width="5.453125" customWidth="1"/>
    <col min="7170" max="7170" width="7.08984375" customWidth="1"/>
    <col min="7171" max="7171" width="7.7265625" customWidth="1"/>
    <col min="7172" max="7172" width="8" customWidth="1"/>
    <col min="7425" max="7425" width="5.453125" customWidth="1"/>
    <col min="7426" max="7426" width="7.08984375" customWidth="1"/>
    <col min="7427" max="7427" width="7.7265625" customWidth="1"/>
    <col min="7428" max="7428" width="8" customWidth="1"/>
    <col min="7681" max="7681" width="5.453125" customWidth="1"/>
    <col min="7682" max="7682" width="7.08984375" customWidth="1"/>
    <col min="7683" max="7683" width="7.7265625" customWidth="1"/>
    <col min="7684" max="7684" width="8" customWidth="1"/>
    <col min="7937" max="7937" width="5.453125" customWidth="1"/>
    <col min="7938" max="7938" width="7.08984375" customWidth="1"/>
    <col min="7939" max="7939" width="7.7265625" customWidth="1"/>
    <col min="7940" max="7940" width="8" customWidth="1"/>
    <col min="8193" max="8193" width="5.453125" customWidth="1"/>
    <col min="8194" max="8194" width="7.08984375" customWidth="1"/>
    <col min="8195" max="8195" width="7.7265625" customWidth="1"/>
    <col min="8196" max="8196" width="8" customWidth="1"/>
    <col min="8449" max="8449" width="5.453125" customWidth="1"/>
    <col min="8450" max="8450" width="7.08984375" customWidth="1"/>
    <col min="8451" max="8451" width="7.7265625" customWidth="1"/>
    <col min="8452" max="8452" width="8" customWidth="1"/>
    <col min="8705" max="8705" width="5.453125" customWidth="1"/>
    <col min="8706" max="8706" width="7.08984375" customWidth="1"/>
    <col min="8707" max="8707" width="7.7265625" customWidth="1"/>
    <col min="8708" max="8708" width="8" customWidth="1"/>
    <col min="8961" max="8961" width="5.453125" customWidth="1"/>
    <col min="8962" max="8962" width="7.08984375" customWidth="1"/>
    <col min="8963" max="8963" width="7.7265625" customWidth="1"/>
    <col min="8964" max="8964" width="8" customWidth="1"/>
    <col min="9217" max="9217" width="5.453125" customWidth="1"/>
    <col min="9218" max="9218" width="7.08984375" customWidth="1"/>
    <col min="9219" max="9219" width="7.7265625" customWidth="1"/>
    <col min="9220" max="9220" width="8" customWidth="1"/>
    <col min="9473" max="9473" width="5.453125" customWidth="1"/>
    <col min="9474" max="9474" width="7.08984375" customWidth="1"/>
    <col min="9475" max="9475" width="7.7265625" customWidth="1"/>
    <col min="9476" max="9476" width="8" customWidth="1"/>
    <col min="9729" max="9729" width="5.453125" customWidth="1"/>
    <col min="9730" max="9730" width="7.08984375" customWidth="1"/>
    <col min="9731" max="9731" width="7.7265625" customWidth="1"/>
    <col min="9732" max="9732" width="8" customWidth="1"/>
    <col min="9985" max="9985" width="5.453125" customWidth="1"/>
    <col min="9986" max="9986" width="7.08984375" customWidth="1"/>
    <col min="9987" max="9987" width="7.7265625" customWidth="1"/>
    <col min="9988" max="9988" width="8" customWidth="1"/>
    <col min="10241" max="10241" width="5.453125" customWidth="1"/>
    <col min="10242" max="10242" width="7.08984375" customWidth="1"/>
    <col min="10243" max="10243" width="7.7265625" customWidth="1"/>
    <col min="10244" max="10244" width="8" customWidth="1"/>
    <col min="10497" max="10497" width="5.453125" customWidth="1"/>
    <col min="10498" max="10498" width="7.08984375" customWidth="1"/>
    <col min="10499" max="10499" width="7.7265625" customWidth="1"/>
    <col min="10500" max="10500" width="8" customWidth="1"/>
    <col min="10753" max="10753" width="5.453125" customWidth="1"/>
    <col min="10754" max="10754" width="7.08984375" customWidth="1"/>
    <col min="10755" max="10755" width="7.7265625" customWidth="1"/>
    <col min="10756" max="10756" width="8" customWidth="1"/>
    <col min="11009" max="11009" width="5.453125" customWidth="1"/>
    <col min="11010" max="11010" width="7.08984375" customWidth="1"/>
    <col min="11011" max="11011" width="7.7265625" customWidth="1"/>
    <col min="11012" max="11012" width="8" customWidth="1"/>
    <col min="11265" max="11265" width="5.453125" customWidth="1"/>
    <col min="11266" max="11266" width="7.08984375" customWidth="1"/>
    <col min="11267" max="11267" width="7.7265625" customWidth="1"/>
    <col min="11268" max="11268" width="8" customWidth="1"/>
    <col min="11521" max="11521" width="5.453125" customWidth="1"/>
    <col min="11522" max="11522" width="7.08984375" customWidth="1"/>
    <col min="11523" max="11523" width="7.7265625" customWidth="1"/>
    <col min="11524" max="11524" width="8" customWidth="1"/>
    <col min="11777" max="11777" width="5.453125" customWidth="1"/>
    <col min="11778" max="11778" width="7.08984375" customWidth="1"/>
    <col min="11779" max="11779" width="7.7265625" customWidth="1"/>
    <col min="11780" max="11780" width="8" customWidth="1"/>
    <col min="12033" max="12033" width="5.453125" customWidth="1"/>
    <col min="12034" max="12034" width="7.08984375" customWidth="1"/>
    <col min="12035" max="12035" width="7.7265625" customWidth="1"/>
    <col min="12036" max="12036" width="8" customWidth="1"/>
    <col min="12289" max="12289" width="5.453125" customWidth="1"/>
    <col min="12290" max="12290" width="7.08984375" customWidth="1"/>
    <col min="12291" max="12291" width="7.7265625" customWidth="1"/>
    <col min="12292" max="12292" width="8" customWidth="1"/>
    <col min="12545" max="12545" width="5.453125" customWidth="1"/>
    <col min="12546" max="12546" width="7.08984375" customWidth="1"/>
    <col min="12547" max="12547" width="7.7265625" customWidth="1"/>
    <col min="12548" max="12548" width="8" customWidth="1"/>
    <col min="12801" max="12801" width="5.453125" customWidth="1"/>
    <col min="12802" max="12802" width="7.08984375" customWidth="1"/>
    <col min="12803" max="12803" width="7.7265625" customWidth="1"/>
    <col min="12804" max="12804" width="8" customWidth="1"/>
    <col min="13057" max="13057" width="5.453125" customWidth="1"/>
    <col min="13058" max="13058" width="7.08984375" customWidth="1"/>
    <col min="13059" max="13059" width="7.7265625" customWidth="1"/>
    <col min="13060" max="13060" width="8" customWidth="1"/>
    <col min="13313" max="13313" width="5.453125" customWidth="1"/>
    <col min="13314" max="13314" width="7.08984375" customWidth="1"/>
    <col min="13315" max="13315" width="7.7265625" customWidth="1"/>
    <col min="13316" max="13316" width="8" customWidth="1"/>
    <col min="13569" max="13569" width="5.453125" customWidth="1"/>
    <col min="13570" max="13570" width="7.08984375" customWidth="1"/>
    <col min="13571" max="13571" width="7.7265625" customWidth="1"/>
    <col min="13572" max="13572" width="8" customWidth="1"/>
    <col min="13825" max="13825" width="5.453125" customWidth="1"/>
    <col min="13826" max="13826" width="7.08984375" customWidth="1"/>
    <col min="13827" max="13827" width="7.7265625" customWidth="1"/>
    <col min="13828" max="13828" width="8" customWidth="1"/>
    <col min="14081" max="14081" width="5.453125" customWidth="1"/>
    <col min="14082" max="14082" width="7.08984375" customWidth="1"/>
    <col min="14083" max="14083" width="7.7265625" customWidth="1"/>
    <col min="14084" max="14084" width="8" customWidth="1"/>
    <col min="14337" max="14337" width="5.453125" customWidth="1"/>
    <col min="14338" max="14338" width="7.08984375" customWidth="1"/>
    <col min="14339" max="14339" width="7.7265625" customWidth="1"/>
    <col min="14340" max="14340" width="8" customWidth="1"/>
    <col min="14593" max="14593" width="5.453125" customWidth="1"/>
    <col min="14594" max="14594" width="7.08984375" customWidth="1"/>
    <col min="14595" max="14595" width="7.7265625" customWidth="1"/>
    <col min="14596" max="14596" width="8" customWidth="1"/>
    <col min="14849" max="14849" width="5.453125" customWidth="1"/>
    <col min="14850" max="14850" width="7.08984375" customWidth="1"/>
    <col min="14851" max="14851" width="7.7265625" customWidth="1"/>
    <col min="14852" max="14852" width="8" customWidth="1"/>
    <col min="15105" max="15105" width="5.453125" customWidth="1"/>
    <col min="15106" max="15106" width="7.08984375" customWidth="1"/>
    <col min="15107" max="15107" width="7.7265625" customWidth="1"/>
    <col min="15108" max="15108" width="8" customWidth="1"/>
    <col min="15361" max="15361" width="5.453125" customWidth="1"/>
    <col min="15362" max="15362" width="7.08984375" customWidth="1"/>
    <col min="15363" max="15363" width="7.7265625" customWidth="1"/>
    <col min="15364" max="15364" width="8" customWidth="1"/>
    <col min="15617" max="15617" width="5.453125" customWidth="1"/>
    <col min="15618" max="15618" width="7.08984375" customWidth="1"/>
    <col min="15619" max="15619" width="7.7265625" customWidth="1"/>
    <col min="15620" max="15620" width="8" customWidth="1"/>
    <col min="15873" max="15873" width="5.453125" customWidth="1"/>
    <col min="15874" max="15874" width="7.08984375" customWidth="1"/>
    <col min="15875" max="15875" width="7.7265625" customWidth="1"/>
    <col min="15876" max="15876" width="8" customWidth="1"/>
    <col min="16129" max="16129" width="5.453125" customWidth="1"/>
    <col min="16130" max="16130" width="7.08984375" customWidth="1"/>
    <col min="16131" max="16131" width="7.7265625" customWidth="1"/>
    <col min="16132" max="16132" width="8" customWidth="1"/>
  </cols>
  <sheetData>
    <row r="1" spans="1:4">
      <c r="A1" t="s">
        <v>142</v>
      </c>
    </row>
    <row r="2" spans="1:4">
      <c r="A2" t="s">
        <v>143</v>
      </c>
    </row>
    <row r="5" spans="1:4">
      <c r="B5" t="s">
        <v>144</v>
      </c>
      <c r="C5" t="s">
        <v>145</v>
      </c>
      <c r="D5" t="s">
        <v>146</v>
      </c>
    </row>
    <row r="6" spans="1:4">
      <c r="A6" t="s">
        <v>147</v>
      </c>
      <c r="B6">
        <v>17200</v>
      </c>
      <c r="C6">
        <v>30300</v>
      </c>
      <c r="D6">
        <v>9.6</v>
      </c>
    </row>
    <row r="7" spans="1:4">
      <c r="A7" t="s">
        <v>148</v>
      </c>
      <c r="B7">
        <v>19700</v>
      </c>
      <c r="C7">
        <v>29400</v>
      </c>
      <c r="D7">
        <v>10.3</v>
      </c>
    </row>
    <row r="8" spans="1:4">
      <c r="A8" t="s">
        <v>149</v>
      </c>
      <c r="B8">
        <v>20400</v>
      </c>
      <c r="C8">
        <v>19500</v>
      </c>
      <c r="D8">
        <v>13.8</v>
      </c>
    </row>
    <row r="9" spans="1:4">
      <c r="A9" t="s">
        <v>150</v>
      </c>
      <c r="B9">
        <v>28800</v>
      </c>
      <c r="C9">
        <v>18800</v>
      </c>
      <c r="D9">
        <v>18.399999999999999</v>
      </c>
    </row>
    <row r="10" spans="1:4">
      <c r="A10" t="s">
        <v>151</v>
      </c>
      <c r="B10">
        <v>33300</v>
      </c>
      <c r="C10">
        <v>14300</v>
      </c>
      <c r="D10">
        <v>23.9</v>
      </c>
    </row>
    <row r="11" spans="1:4">
      <c r="A11" t="s">
        <v>152</v>
      </c>
      <c r="B11">
        <v>34900</v>
      </c>
      <c r="C11">
        <v>9600</v>
      </c>
      <c r="D11">
        <v>26.1</v>
      </c>
    </row>
    <row r="12" spans="1:4">
      <c r="A12" t="s">
        <v>153</v>
      </c>
      <c r="B12">
        <v>44000</v>
      </c>
      <c r="C12">
        <v>8200</v>
      </c>
      <c r="D12">
        <v>29.5</v>
      </c>
    </row>
    <row r="13" spans="1:4">
      <c r="A13" t="s">
        <v>154</v>
      </c>
      <c r="B13">
        <v>48700</v>
      </c>
      <c r="C13">
        <v>11700</v>
      </c>
      <c r="D13">
        <v>31.6</v>
      </c>
    </row>
    <row r="14" spans="1:4">
      <c r="A14" t="s">
        <v>155</v>
      </c>
      <c r="B14">
        <v>44500</v>
      </c>
      <c r="C14">
        <v>15000</v>
      </c>
      <c r="D14">
        <v>27.8</v>
      </c>
    </row>
    <row r="15" spans="1:4">
      <c r="A15" t="s">
        <v>156</v>
      </c>
      <c r="B15">
        <v>29200</v>
      </c>
      <c r="C15">
        <v>18900</v>
      </c>
      <c r="D15">
        <v>21.2</v>
      </c>
    </row>
    <row r="16" spans="1:4">
      <c r="A16" t="s">
        <v>157</v>
      </c>
      <c r="B16">
        <v>20000</v>
      </c>
      <c r="C16">
        <v>24400</v>
      </c>
      <c r="D16">
        <v>16.3</v>
      </c>
    </row>
    <row r="17" spans="1:4">
      <c r="A17" t="s">
        <v>158</v>
      </c>
      <c r="B17">
        <v>14600</v>
      </c>
      <c r="C17">
        <v>35500</v>
      </c>
      <c r="D17">
        <v>12.2</v>
      </c>
    </row>
    <row r="18" spans="1:4">
      <c r="A18" t="s">
        <v>18</v>
      </c>
      <c r="B18">
        <f>SUM(B6:B17)</f>
        <v>355300</v>
      </c>
      <c r="C18">
        <f>SUM(C6:C17)</f>
        <v>235600</v>
      </c>
    </row>
    <row r="21" spans="1:4">
      <c r="A21" t="s">
        <v>159</v>
      </c>
    </row>
    <row r="22" spans="1:4">
      <c r="A22" t="s">
        <v>160</v>
      </c>
    </row>
  </sheetData>
  <phoneticPr fontId="2"/>
  <pageMargins left="0.78700000000000003" right="0.78700000000000003" top="0.98399999999999999" bottom="0.98399999999999999" header="0.51200000000000001" footer="0.51200000000000001"/>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activeCell="A5" sqref="A5"/>
    </sheetView>
  </sheetViews>
  <sheetFormatPr defaultRowHeight="13"/>
  <cols>
    <col min="1" max="1" width="7.6328125" customWidth="1"/>
    <col min="2" max="3" width="7" customWidth="1"/>
    <col min="257" max="257" width="7.6328125" customWidth="1"/>
    <col min="258" max="259" width="7" customWidth="1"/>
    <col min="513" max="513" width="7.6328125" customWidth="1"/>
    <col min="514" max="515" width="7" customWidth="1"/>
    <col min="769" max="769" width="7.6328125" customWidth="1"/>
    <col min="770" max="771" width="7" customWidth="1"/>
    <col min="1025" max="1025" width="7.6328125" customWidth="1"/>
    <col min="1026" max="1027" width="7" customWidth="1"/>
    <col min="1281" max="1281" width="7.6328125" customWidth="1"/>
    <col min="1282" max="1283" width="7" customWidth="1"/>
    <col min="1537" max="1537" width="7.6328125" customWidth="1"/>
    <col min="1538" max="1539" width="7" customWidth="1"/>
    <col min="1793" max="1793" width="7.6328125" customWidth="1"/>
    <col min="1794" max="1795" width="7" customWidth="1"/>
    <col min="2049" max="2049" width="7.6328125" customWidth="1"/>
    <col min="2050" max="2051" width="7" customWidth="1"/>
    <col min="2305" max="2305" width="7.6328125" customWidth="1"/>
    <col min="2306" max="2307" width="7" customWidth="1"/>
    <col min="2561" max="2561" width="7.6328125" customWidth="1"/>
    <col min="2562" max="2563" width="7" customWidth="1"/>
    <col min="2817" max="2817" width="7.6328125" customWidth="1"/>
    <col min="2818" max="2819" width="7" customWidth="1"/>
    <col min="3073" max="3073" width="7.6328125" customWidth="1"/>
    <col min="3074" max="3075" width="7" customWidth="1"/>
    <col min="3329" max="3329" width="7.6328125" customWidth="1"/>
    <col min="3330" max="3331" width="7" customWidth="1"/>
    <col min="3585" max="3585" width="7.6328125" customWidth="1"/>
    <col min="3586" max="3587" width="7" customWidth="1"/>
    <col min="3841" max="3841" width="7.6328125" customWidth="1"/>
    <col min="3842" max="3843" width="7" customWidth="1"/>
    <col min="4097" max="4097" width="7.6328125" customWidth="1"/>
    <col min="4098" max="4099" width="7" customWidth="1"/>
    <col min="4353" max="4353" width="7.6328125" customWidth="1"/>
    <col min="4354" max="4355" width="7" customWidth="1"/>
    <col min="4609" max="4609" width="7.6328125" customWidth="1"/>
    <col min="4610" max="4611" width="7" customWidth="1"/>
    <col min="4865" max="4865" width="7.6328125" customWidth="1"/>
    <col min="4866" max="4867" width="7" customWidth="1"/>
    <col min="5121" max="5121" width="7.6328125" customWidth="1"/>
    <col min="5122" max="5123" width="7" customWidth="1"/>
    <col min="5377" max="5377" width="7.6328125" customWidth="1"/>
    <col min="5378" max="5379" width="7" customWidth="1"/>
    <col min="5633" max="5633" width="7.6328125" customWidth="1"/>
    <col min="5634" max="5635" width="7" customWidth="1"/>
    <col min="5889" max="5889" width="7.6328125" customWidth="1"/>
    <col min="5890" max="5891" width="7" customWidth="1"/>
    <col min="6145" max="6145" width="7.6328125" customWidth="1"/>
    <col min="6146" max="6147" width="7" customWidth="1"/>
    <col min="6401" max="6401" width="7.6328125" customWidth="1"/>
    <col min="6402" max="6403" width="7" customWidth="1"/>
    <col min="6657" max="6657" width="7.6328125" customWidth="1"/>
    <col min="6658" max="6659" width="7" customWidth="1"/>
    <col min="6913" max="6913" width="7.6328125" customWidth="1"/>
    <col min="6914" max="6915" width="7" customWidth="1"/>
    <col min="7169" max="7169" width="7.6328125" customWidth="1"/>
    <col min="7170" max="7171" width="7" customWidth="1"/>
    <col min="7425" max="7425" width="7.6328125" customWidth="1"/>
    <col min="7426" max="7427" width="7" customWidth="1"/>
    <col min="7681" max="7681" width="7.6328125" customWidth="1"/>
    <col min="7682" max="7683" width="7" customWidth="1"/>
    <col min="7937" max="7937" width="7.6328125" customWidth="1"/>
    <col min="7938" max="7939" width="7" customWidth="1"/>
    <col min="8193" max="8193" width="7.6328125" customWidth="1"/>
    <col min="8194" max="8195" width="7" customWidth="1"/>
    <col min="8449" max="8449" width="7.6328125" customWidth="1"/>
    <col min="8450" max="8451" width="7" customWidth="1"/>
    <col min="8705" max="8705" width="7.6328125" customWidth="1"/>
    <col min="8706" max="8707" width="7" customWidth="1"/>
    <col min="8961" max="8961" width="7.6328125" customWidth="1"/>
    <col min="8962" max="8963" width="7" customWidth="1"/>
    <col min="9217" max="9217" width="7.6328125" customWidth="1"/>
    <col min="9218" max="9219" width="7" customWidth="1"/>
    <col min="9473" max="9473" width="7.6328125" customWidth="1"/>
    <col min="9474" max="9475" width="7" customWidth="1"/>
    <col min="9729" max="9729" width="7.6328125" customWidth="1"/>
    <col min="9730" max="9731" width="7" customWidth="1"/>
    <col min="9985" max="9985" width="7.6328125" customWidth="1"/>
    <col min="9986" max="9987" width="7" customWidth="1"/>
    <col min="10241" max="10241" width="7.6328125" customWidth="1"/>
    <col min="10242" max="10243" width="7" customWidth="1"/>
    <col min="10497" max="10497" width="7.6328125" customWidth="1"/>
    <col min="10498" max="10499" width="7" customWidth="1"/>
    <col min="10753" max="10753" width="7.6328125" customWidth="1"/>
    <col min="10754" max="10755" width="7" customWidth="1"/>
    <col min="11009" max="11009" width="7.6328125" customWidth="1"/>
    <col min="11010" max="11011" width="7" customWidth="1"/>
    <col min="11265" max="11265" width="7.6328125" customWidth="1"/>
    <col min="11266" max="11267" width="7" customWidth="1"/>
    <col min="11521" max="11521" width="7.6328125" customWidth="1"/>
    <col min="11522" max="11523" width="7" customWidth="1"/>
    <col min="11777" max="11777" width="7.6328125" customWidth="1"/>
    <col min="11778" max="11779" width="7" customWidth="1"/>
    <col min="12033" max="12033" width="7.6328125" customWidth="1"/>
    <col min="12034" max="12035" width="7" customWidth="1"/>
    <col min="12289" max="12289" width="7.6328125" customWidth="1"/>
    <col min="12290" max="12291" width="7" customWidth="1"/>
    <col min="12545" max="12545" width="7.6328125" customWidth="1"/>
    <col min="12546" max="12547" width="7" customWidth="1"/>
    <col min="12801" max="12801" width="7.6328125" customWidth="1"/>
    <col min="12802" max="12803" width="7" customWidth="1"/>
    <col min="13057" max="13057" width="7.6328125" customWidth="1"/>
    <col min="13058" max="13059" width="7" customWidth="1"/>
    <col min="13313" max="13313" width="7.6328125" customWidth="1"/>
    <col min="13314" max="13315" width="7" customWidth="1"/>
    <col min="13569" max="13569" width="7.6328125" customWidth="1"/>
    <col min="13570" max="13571" width="7" customWidth="1"/>
    <col min="13825" max="13825" width="7.6328125" customWidth="1"/>
    <col min="13826" max="13827" width="7" customWidth="1"/>
    <col min="14081" max="14081" width="7.6328125" customWidth="1"/>
    <col min="14082" max="14083" width="7" customWidth="1"/>
    <col min="14337" max="14337" width="7.6328125" customWidth="1"/>
    <col min="14338" max="14339" width="7" customWidth="1"/>
    <col min="14593" max="14593" width="7.6328125" customWidth="1"/>
    <col min="14594" max="14595" width="7" customWidth="1"/>
    <col min="14849" max="14849" width="7.6328125" customWidth="1"/>
    <col min="14850" max="14851" width="7" customWidth="1"/>
    <col min="15105" max="15105" width="7.6328125" customWidth="1"/>
    <col min="15106" max="15107" width="7" customWidth="1"/>
    <col min="15361" max="15361" width="7.6328125" customWidth="1"/>
    <col min="15362" max="15363" width="7" customWidth="1"/>
    <col min="15617" max="15617" width="7.6328125" customWidth="1"/>
    <col min="15618" max="15619" width="7" customWidth="1"/>
    <col min="15873" max="15873" width="7.6328125" customWidth="1"/>
    <col min="15874" max="15875" width="7" customWidth="1"/>
    <col min="16129" max="16129" width="7.6328125" customWidth="1"/>
    <col min="16130" max="16131" width="7" customWidth="1"/>
  </cols>
  <sheetData>
    <row r="1" spans="1:4">
      <c r="A1" t="s">
        <v>161</v>
      </c>
    </row>
    <row r="3" spans="1:4">
      <c r="A3" t="s">
        <v>162</v>
      </c>
    </row>
    <row r="4" spans="1:4">
      <c r="C4" s="10"/>
    </row>
    <row r="5" spans="1:4">
      <c r="A5" t="s">
        <v>43</v>
      </c>
      <c r="B5" t="s">
        <v>163</v>
      </c>
      <c r="C5" s="10" t="s">
        <v>164</v>
      </c>
    </row>
    <row r="6" spans="1:4">
      <c r="A6" t="s">
        <v>165</v>
      </c>
      <c r="B6" s="7">
        <v>125</v>
      </c>
      <c r="C6" s="7">
        <f>C12*0.28</f>
        <v>32676.000000000004</v>
      </c>
    </row>
    <row r="7" spans="1:4">
      <c r="A7" t="s">
        <v>166</v>
      </c>
      <c r="B7" s="7">
        <v>1558</v>
      </c>
      <c r="C7" s="7">
        <f>C12*0.164</f>
        <v>19138.8</v>
      </c>
    </row>
    <row r="8" spans="1:4" ht="39">
      <c r="A8" s="11" t="s">
        <v>167</v>
      </c>
      <c r="B8" s="7"/>
      <c r="C8" s="7">
        <f>C12*0.079</f>
        <v>9219.2999999999993</v>
      </c>
    </row>
    <row r="9" spans="1:4">
      <c r="A9" t="s">
        <v>168</v>
      </c>
      <c r="B9" s="7"/>
      <c r="C9" s="7">
        <f>C12*0.06</f>
        <v>7002</v>
      </c>
    </row>
    <row r="10" spans="1:4">
      <c r="A10" t="s">
        <v>169</v>
      </c>
      <c r="B10" s="7"/>
      <c r="C10" s="7">
        <f>C12*0.059</f>
        <v>6885.2999999999993</v>
      </c>
    </row>
    <row r="11" spans="1:4">
      <c r="A11" t="s">
        <v>42</v>
      </c>
      <c r="B11" s="7">
        <v>971</v>
      </c>
      <c r="C11" s="7">
        <f>C12-SUM(C6:C10)</f>
        <v>41778.599999999991</v>
      </c>
    </row>
    <row r="12" spans="1:4">
      <c r="A12" t="s">
        <v>18</v>
      </c>
      <c r="B12" s="7">
        <v>2654</v>
      </c>
      <c r="C12" s="7">
        <v>116700</v>
      </c>
      <c r="D12" t="s">
        <v>170</v>
      </c>
    </row>
    <row r="23" spans="1:1">
      <c r="A23" t="s">
        <v>171</v>
      </c>
    </row>
    <row r="24" spans="1:1">
      <c r="A24" t="s">
        <v>172</v>
      </c>
    </row>
  </sheetData>
  <phoneticPr fontId="2"/>
  <pageMargins left="0.78700000000000003" right="0.78700000000000003" top="0.98399999999999999" bottom="0.98399999999999999" header="0.51200000000000001" footer="0.51200000000000001"/>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heetViews>
  <sheetFormatPr defaultRowHeight="13"/>
  <sheetData>
    <row r="1" spans="1:3">
      <c r="A1" t="s">
        <v>173</v>
      </c>
    </row>
    <row r="3" spans="1:3">
      <c r="B3" t="s">
        <v>174</v>
      </c>
      <c r="C3" t="s">
        <v>175</v>
      </c>
    </row>
    <row r="4" spans="1:3">
      <c r="A4" t="s">
        <v>176</v>
      </c>
      <c r="B4">
        <v>4.2</v>
      </c>
      <c r="C4">
        <v>3.9</v>
      </c>
    </row>
    <row r="5" spans="1:3">
      <c r="A5" t="s">
        <v>177</v>
      </c>
      <c r="B5">
        <v>3.9</v>
      </c>
      <c r="C5">
        <v>3.6</v>
      </c>
    </row>
    <row r="6" spans="1:3">
      <c r="A6" t="s">
        <v>178</v>
      </c>
      <c r="B6">
        <v>4</v>
      </c>
      <c r="C6">
        <v>3.1</v>
      </c>
    </row>
    <row r="7" spans="1:3">
      <c r="A7" t="s">
        <v>179</v>
      </c>
      <c r="B7">
        <v>4.3</v>
      </c>
      <c r="C7">
        <v>3.4</v>
      </c>
    </row>
    <row r="8" spans="1:3">
      <c r="A8" t="s">
        <v>180</v>
      </c>
      <c r="B8">
        <v>3.7</v>
      </c>
      <c r="C8">
        <v>3</v>
      </c>
    </row>
    <row r="9" spans="1:3">
      <c r="A9" t="s">
        <v>181</v>
      </c>
      <c r="B9">
        <v>3.4</v>
      </c>
      <c r="C9">
        <v>3.2</v>
      </c>
    </row>
    <row r="23" spans="1:1">
      <c r="A23" t="s">
        <v>182</v>
      </c>
    </row>
    <row r="24" spans="1:1">
      <c r="A24" t="s">
        <v>183</v>
      </c>
    </row>
  </sheetData>
  <phoneticPr fontId="2"/>
  <pageMargins left="0.78700000000000003" right="0.78700000000000003" top="0.98399999999999999" bottom="0.98399999999999999" header="0.51200000000000001" footer="0.51200000000000001"/>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8"/>
  <sheetViews>
    <sheetView topLeftCell="A16" workbookViewId="0"/>
  </sheetViews>
  <sheetFormatPr defaultRowHeight="13"/>
  <cols>
    <col min="1" max="1" width="6.08984375" customWidth="1"/>
    <col min="257" max="257" width="6.08984375" customWidth="1"/>
    <col min="513" max="513" width="6.08984375" customWidth="1"/>
    <col min="769" max="769" width="6.08984375" customWidth="1"/>
    <col min="1025" max="1025" width="6.08984375" customWidth="1"/>
    <col min="1281" max="1281" width="6.08984375" customWidth="1"/>
    <col min="1537" max="1537" width="6.08984375" customWidth="1"/>
    <col min="1793" max="1793" width="6.08984375" customWidth="1"/>
    <col min="2049" max="2049" width="6.08984375" customWidth="1"/>
    <col min="2305" max="2305" width="6.08984375" customWidth="1"/>
    <col min="2561" max="2561" width="6.08984375" customWidth="1"/>
    <col min="2817" max="2817" width="6.08984375" customWidth="1"/>
    <col min="3073" max="3073" width="6.08984375" customWidth="1"/>
    <col min="3329" max="3329" width="6.08984375" customWidth="1"/>
    <col min="3585" max="3585" width="6.08984375" customWidth="1"/>
    <col min="3841" max="3841" width="6.08984375" customWidth="1"/>
    <col min="4097" max="4097" width="6.08984375" customWidth="1"/>
    <col min="4353" max="4353" width="6.08984375" customWidth="1"/>
    <col min="4609" max="4609" width="6.08984375" customWidth="1"/>
    <col min="4865" max="4865" width="6.08984375" customWidth="1"/>
    <col min="5121" max="5121" width="6.08984375" customWidth="1"/>
    <col min="5377" max="5377" width="6.08984375" customWidth="1"/>
    <col min="5633" max="5633" width="6.08984375" customWidth="1"/>
    <col min="5889" max="5889" width="6.08984375" customWidth="1"/>
    <col min="6145" max="6145" width="6.08984375" customWidth="1"/>
    <col min="6401" max="6401" width="6.08984375" customWidth="1"/>
    <col min="6657" max="6657" width="6.08984375" customWidth="1"/>
    <col min="6913" max="6913" width="6.08984375" customWidth="1"/>
    <col min="7169" max="7169" width="6.08984375" customWidth="1"/>
    <col min="7425" max="7425" width="6.08984375" customWidth="1"/>
    <col min="7681" max="7681" width="6.08984375" customWidth="1"/>
    <col min="7937" max="7937" width="6.08984375" customWidth="1"/>
    <col min="8193" max="8193" width="6.08984375" customWidth="1"/>
    <col min="8449" max="8449" width="6.08984375" customWidth="1"/>
    <col min="8705" max="8705" width="6.08984375" customWidth="1"/>
    <col min="8961" max="8961" width="6.08984375" customWidth="1"/>
    <col min="9217" max="9217" width="6.08984375" customWidth="1"/>
    <col min="9473" max="9473" width="6.08984375" customWidth="1"/>
    <col min="9729" max="9729" width="6.08984375" customWidth="1"/>
    <col min="9985" max="9985" width="6.08984375" customWidth="1"/>
    <col min="10241" max="10241" width="6.08984375" customWidth="1"/>
    <col min="10497" max="10497" width="6.08984375" customWidth="1"/>
    <col min="10753" max="10753" width="6.08984375" customWidth="1"/>
    <col min="11009" max="11009" width="6.08984375" customWidth="1"/>
    <col min="11265" max="11265" width="6.08984375" customWidth="1"/>
    <col min="11521" max="11521" width="6.08984375" customWidth="1"/>
    <col min="11777" max="11777" width="6.08984375" customWidth="1"/>
    <col min="12033" max="12033" width="6.08984375" customWidth="1"/>
    <col min="12289" max="12289" width="6.08984375" customWidth="1"/>
    <col min="12545" max="12545" width="6.08984375" customWidth="1"/>
    <col min="12801" max="12801" width="6.08984375" customWidth="1"/>
    <col min="13057" max="13057" width="6.08984375" customWidth="1"/>
    <col min="13313" max="13313" width="6.08984375" customWidth="1"/>
    <col min="13569" max="13569" width="6.08984375" customWidth="1"/>
    <col min="13825" max="13825" width="6.08984375" customWidth="1"/>
    <col min="14081" max="14081" width="6.08984375" customWidth="1"/>
    <col min="14337" max="14337" width="6.08984375" customWidth="1"/>
    <col min="14593" max="14593" width="6.08984375" customWidth="1"/>
    <col min="14849" max="14849" width="6.08984375" customWidth="1"/>
    <col min="15105" max="15105" width="6.08984375" customWidth="1"/>
    <col min="15361" max="15361" width="6.08984375" customWidth="1"/>
    <col min="15617" max="15617" width="6.08984375" customWidth="1"/>
    <col min="15873" max="15873" width="6.08984375" customWidth="1"/>
    <col min="16129" max="16129" width="6.08984375" customWidth="1"/>
  </cols>
  <sheetData>
    <row r="1" spans="1:2">
      <c r="A1" t="s">
        <v>184</v>
      </c>
    </row>
    <row r="2" spans="1:2">
      <c r="A2" t="s">
        <v>185</v>
      </c>
    </row>
    <row r="5" spans="1:2">
      <c r="A5" t="s">
        <v>137</v>
      </c>
      <c r="B5" t="s">
        <v>186</v>
      </c>
    </row>
    <row r="6" spans="1:2">
      <c r="A6">
        <v>1970</v>
      </c>
      <c r="B6" s="12">
        <v>1987.14</v>
      </c>
    </row>
    <row r="7" spans="1:2">
      <c r="A7">
        <v>1971</v>
      </c>
      <c r="B7" s="12">
        <v>2713.74</v>
      </c>
    </row>
    <row r="8" spans="1:2">
      <c r="A8">
        <v>1972</v>
      </c>
      <c r="B8" s="12">
        <v>5207.9399999999996</v>
      </c>
    </row>
    <row r="9" spans="1:2">
      <c r="A9">
        <v>1973</v>
      </c>
      <c r="B9" s="12">
        <v>4306.8</v>
      </c>
    </row>
    <row r="10" spans="1:2">
      <c r="A10">
        <v>1974</v>
      </c>
      <c r="B10" s="12">
        <v>3817.22</v>
      </c>
    </row>
    <row r="11" spans="1:2">
      <c r="A11">
        <v>1975</v>
      </c>
      <c r="B11" s="12">
        <v>4358.6000000000004</v>
      </c>
    </row>
    <row r="12" spans="1:2">
      <c r="A12">
        <v>1976</v>
      </c>
      <c r="B12" s="12">
        <v>4990.8500000000004</v>
      </c>
    </row>
    <row r="13" spans="1:2">
      <c r="A13">
        <v>1977</v>
      </c>
      <c r="B13" s="12">
        <v>4865.6000000000004</v>
      </c>
    </row>
    <row r="14" spans="1:2">
      <c r="A14">
        <v>1978</v>
      </c>
      <c r="B14" s="12">
        <v>6001.85</v>
      </c>
    </row>
    <row r="15" spans="1:2">
      <c r="A15">
        <v>1979</v>
      </c>
      <c r="B15" s="12">
        <v>6569.47</v>
      </c>
    </row>
    <row r="16" spans="1:2">
      <c r="A16">
        <v>1980</v>
      </c>
      <c r="B16" s="12">
        <v>7116.38</v>
      </c>
    </row>
    <row r="17" spans="1:2">
      <c r="A17">
        <v>1981</v>
      </c>
      <c r="B17" s="12">
        <v>7681.84</v>
      </c>
    </row>
    <row r="18" spans="1:2">
      <c r="A18">
        <v>1982</v>
      </c>
      <c r="B18" s="12">
        <v>8016.67</v>
      </c>
    </row>
    <row r="19" spans="1:2">
      <c r="A19">
        <v>1983</v>
      </c>
      <c r="B19" s="12">
        <v>9893.82</v>
      </c>
    </row>
    <row r="20" spans="1:2">
      <c r="A20">
        <v>1984</v>
      </c>
      <c r="B20" s="12">
        <v>11542.6</v>
      </c>
    </row>
    <row r="21" spans="1:2">
      <c r="A21">
        <v>1985</v>
      </c>
      <c r="B21" s="12">
        <v>13113.32</v>
      </c>
    </row>
    <row r="22" spans="1:2">
      <c r="A22">
        <v>1986</v>
      </c>
      <c r="B22" s="12">
        <v>18701.3</v>
      </c>
    </row>
    <row r="23" spans="1:2">
      <c r="A23">
        <v>1987</v>
      </c>
      <c r="B23" s="12">
        <v>21564</v>
      </c>
    </row>
    <row r="24" spans="1:2">
      <c r="A24">
        <v>1988</v>
      </c>
      <c r="B24" s="12">
        <v>30159</v>
      </c>
    </row>
    <row r="25" spans="1:2">
      <c r="A25">
        <v>1989</v>
      </c>
      <c r="B25" s="12">
        <v>38915.870000000003</v>
      </c>
    </row>
    <row r="26" spans="1:2">
      <c r="A26">
        <v>1990</v>
      </c>
      <c r="B26" s="12">
        <v>23848.71</v>
      </c>
    </row>
    <row r="27" spans="1:2">
      <c r="A27">
        <v>1991</v>
      </c>
      <c r="B27" s="12">
        <v>22983.77</v>
      </c>
    </row>
    <row r="28" spans="1:2">
      <c r="A28">
        <v>1992</v>
      </c>
      <c r="B28" s="12">
        <v>16924.95</v>
      </c>
    </row>
    <row r="29" spans="1:2">
      <c r="A29">
        <v>1993</v>
      </c>
      <c r="B29" s="12">
        <v>17417.240000000002</v>
      </c>
    </row>
    <row r="30" spans="1:2">
      <c r="A30">
        <v>1994</v>
      </c>
      <c r="B30" s="12">
        <v>19723.060000000001</v>
      </c>
    </row>
    <row r="31" spans="1:2">
      <c r="A31">
        <v>1995</v>
      </c>
      <c r="B31" s="12">
        <v>19868.150000000001</v>
      </c>
    </row>
    <row r="32" spans="1:2">
      <c r="A32">
        <v>1996</v>
      </c>
      <c r="B32" s="12">
        <v>19361.349999999999</v>
      </c>
    </row>
    <row r="33" spans="1:2">
      <c r="A33">
        <v>1997</v>
      </c>
      <c r="B33" s="12">
        <v>15258.74</v>
      </c>
    </row>
    <row r="34" spans="1:2">
      <c r="A34">
        <v>1998</v>
      </c>
      <c r="B34" s="12">
        <v>13842.17</v>
      </c>
    </row>
    <row r="35" spans="1:2">
      <c r="A35">
        <v>1999</v>
      </c>
      <c r="B35" s="12">
        <v>18934.34</v>
      </c>
    </row>
    <row r="36" spans="1:2">
      <c r="A36">
        <v>2000</v>
      </c>
      <c r="B36" s="12">
        <v>13785.69</v>
      </c>
    </row>
    <row r="37" spans="1:2">
      <c r="A37">
        <v>2001</v>
      </c>
      <c r="B37" s="12">
        <v>10542.62</v>
      </c>
    </row>
    <row r="38" spans="1:2">
      <c r="A38">
        <v>2002</v>
      </c>
      <c r="B38" s="12">
        <v>8579</v>
      </c>
    </row>
    <row r="39" spans="1:2">
      <c r="A39">
        <v>2003</v>
      </c>
      <c r="B39" s="12">
        <v>10677</v>
      </c>
    </row>
    <row r="40" spans="1:2">
      <c r="A40">
        <v>2004</v>
      </c>
      <c r="B40" s="12">
        <v>11489</v>
      </c>
    </row>
    <row r="41" spans="1:2">
      <c r="A41">
        <v>2005</v>
      </c>
      <c r="B41" s="12">
        <v>16111</v>
      </c>
    </row>
    <row r="42" spans="1:2">
      <c r="A42">
        <v>2006</v>
      </c>
      <c r="B42" s="12">
        <v>17225</v>
      </c>
    </row>
    <row r="43" spans="1:2">
      <c r="A43">
        <v>2007</v>
      </c>
      <c r="B43" s="12">
        <v>15308</v>
      </c>
    </row>
    <row r="44" spans="1:2">
      <c r="A44">
        <v>2008</v>
      </c>
      <c r="B44" s="12">
        <v>8860</v>
      </c>
    </row>
    <row r="45" spans="1:2">
      <c r="A45">
        <v>2009</v>
      </c>
      <c r="B45" s="12">
        <v>10546</v>
      </c>
    </row>
    <row r="46" spans="1:2">
      <c r="A46">
        <v>2010</v>
      </c>
      <c r="B46" s="12">
        <v>10229</v>
      </c>
    </row>
    <row r="47" spans="1:2">
      <c r="A47">
        <v>2011</v>
      </c>
      <c r="B47" s="12">
        <v>8455</v>
      </c>
    </row>
    <row r="48" spans="1:2">
      <c r="A48">
        <v>2012</v>
      </c>
      <c r="B48" s="12">
        <v>10395</v>
      </c>
    </row>
    <row r="49" spans="1:2">
      <c r="A49">
        <v>2013</v>
      </c>
      <c r="B49" s="12">
        <v>16291</v>
      </c>
    </row>
    <row r="50" spans="1:2">
      <c r="A50">
        <v>2014</v>
      </c>
      <c r="B50" s="12">
        <v>17451</v>
      </c>
    </row>
    <row r="51" spans="1:2">
      <c r="A51">
        <v>2015</v>
      </c>
      <c r="B51" s="12">
        <v>19034</v>
      </c>
    </row>
    <row r="74" spans="1:1">
      <c r="A74" t="s">
        <v>187</v>
      </c>
    </row>
    <row r="75" spans="1:1">
      <c r="A75" t="s">
        <v>188</v>
      </c>
    </row>
    <row r="76" spans="1:1">
      <c r="A76" t="s">
        <v>189</v>
      </c>
    </row>
    <row r="77" spans="1:1">
      <c r="A77" t="s">
        <v>190</v>
      </c>
    </row>
    <row r="78" spans="1:1">
      <c r="A78" t="s">
        <v>191</v>
      </c>
    </row>
  </sheetData>
  <phoneticPr fontId="2"/>
  <pageMargins left="0.25" right="0.25" top="0.75" bottom="0.75" header="0.3" footer="0.3"/>
  <pageSetup paperSize="9" scale="6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workbookViewId="0"/>
  </sheetViews>
  <sheetFormatPr defaultRowHeight="13"/>
  <cols>
    <col min="1" max="1" width="11.7265625" customWidth="1"/>
    <col min="2" max="2" width="5.90625" customWidth="1"/>
    <col min="257" max="257" width="11.7265625" customWidth="1"/>
    <col min="258" max="258" width="5.90625" customWidth="1"/>
    <col min="513" max="513" width="11.7265625" customWidth="1"/>
    <col min="514" max="514" width="5.90625" customWidth="1"/>
    <col min="769" max="769" width="11.7265625" customWidth="1"/>
    <col min="770" max="770" width="5.90625" customWidth="1"/>
    <col min="1025" max="1025" width="11.7265625" customWidth="1"/>
    <col min="1026" max="1026" width="5.90625" customWidth="1"/>
    <col min="1281" max="1281" width="11.7265625" customWidth="1"/>
    <col min="1282" max="1282" width="5.90625" customWidth="1"/>
    <col min="1537" max="1537" width="11.7265625" customWidth="1"/>
    <col min="1538" max="1538" width="5.90625" customWidth="1"/>
    <col min="1793" max="1793" width="11.7265625" customWidth="1"/>
    <col min="1794" max="1794" width="5.90625" customWidth="1"/>
    <col min="2049" max="2049" width="11.7265625" customWidth="1"/>
    <col min="2050" max="2050" width="5.90625" customWidth="1"/>
    <col min="2305" max="2305" width="11.7265625" customWidth="1"/>
    <col min="2306" max="2306" width="5.90625" customWidth="1"/>
    <col min="2561" max="2561" width="11.7265625" customWidth="1"/>
    <col min="2562" max="2562" width="5.90625" customWidth="1"/>
    <col min="2817" max="2817" width="11.7265625" customWidth="1"/>
    <col min="2818" max="2818" width="5.90625" customWidth="1"/>
    <col min="3073" max="3073" width="11.7265625" customWidth="1"/>
    <col min="3074" max="3074" width="5.90625" customWidth="1"/>
    <col min="3329" max="3329" width="11.7265625" customWidth="1"/>
    <col min="3330" max="3330" width="5.90625" customWidth="1"/>
    <col min="3585" max="3585" width="11.7265625" customWidth="1"/>
    <col min="3586" max="3586" width="5.90625" customWidth="1"/>
    <col min="3841" max="3841" width="11.7265625" customWidth="1"/>
    <col min="3842" max="3842" width="5.90625" customWidth="1"/>
    <col min="4097" max="4097" width="11.7265625" customWidth="1"/>
    <col min="4098" max="4098" width="5.90625" customWidth="1"/>
    <col min="4353" max="4353" width="11.7265625" customWidth="1"/>
    <col min="4354" max="4354" width="5.90625" customWidth="1"/>
    <col min="4609" max="4609" width="11.7265625" customWidth="1"/>
    <col min="4610" max="4610" width="5.90625" customWidth="1"/>
    <col min="4865" max="4865" width="11.7265625" customWidth="1"/>
    <col min="4866" max="4866" width="5.90625" customWidth="1"/>
    <col min="5121" max="5121" width="11.7265625" customWidth="1"/>
    <col min="5122" max="5122" width="5.90625" customWidth="1"/>
    <col min="5377" max="5377" width="11.7265625" customWidth="1"/>
    <col min="5378" max="5378" width="5.90625" customWidth="1"/>
    <col min="5633" max="5633" width="11.7265625" customWidth="1"/>
    <col min="5634" max="5634" width="5.90625" customWidth="1"/>
    <col min="5889" max="5889" width="11.7265625" customWidth="1"/>
    <col min="5890" max="5890" width="5.90625" customWidth="1"/>
    <col min="6145" max="6145" width="11.7265625" customWidth="1"/>
    <col min="6146" max="6146" width="5.90625" customWidth="1"/>
    <col min="6401" max="6401" width="11.7265625" customWidth="1"/>
    <col min="6402" max="6402" width="5.90625" customWidth="1"/>
    <col min="6657" max="6657" width="11.7265625" customWidth="1"/>
    <col min="6658" max="6658" width="5.90625" customWidth="1"/>
    <col min="6913" max="6913" width="11.7265625" customWidth="1"/>
    <col min="6914" max="6914" width="5.90625" customWidth="1"/>
    <col min="7169" max="7169" width="11.7265625" customWidth="1"/>
    <col min="7170" max="7170" width="5.90625" customWidth="1"/>
    <col min="7425" max="7425" width="11.7265625" customWidth="1"/>
    <col min="7426" max="7426" width="5.90625" customWidth="1"/>
    <col min="7681" max="7681" width="11.7265625" customWidth="1"/>
    <col min="7682" max="7682" width="5.90625" customWidth="1"/>
    <col min="7937" max="7937" width="11.7265625" customWidth="1"/>
    <col min="7938" max="7938" width="5.90625" customWidth="1"/>
    <col min="8193" max="8193" width="11.7265625" customWidth="1"/>
    <col min="8194" max="8194" width="5.90625" customWidth="1"/>
    <col min="8449" max="8449" width="11.7265625" customWidth="1"/>
    <col min="8450" max="8450" width="5.90625" customWidth="1"/>
    <col min="8705" max="8705" width="11.7265625" customWidth="1"/>
    <col min="8706" max="8706" width="5.90625" customWidth="1"/>
    <col min="8961" max="8961" width="11.7265625" customWidth="1"/>
    <col min="8962" max="8962" width="5.90625" customWidth="1"/>
    <col min="9217" max="9217" width="11.7265625" customWidth="1"/>
    <col min="9218" max="9218" width="5.90625" customWidth="1"/>
    <col min="9473" max="9473" width="11.7265625" customWidth="1"/>
    <col min="9474" max="9474" width="5.90625" customWidth="1"/>
    <col min="9729" max="9729" width="11.7265625" customWidth="1"/>
    <col min="9730" max="9730" width="5.90625" customWidth="1"/>
    <col min="9985" max="9985" width="11.7265625" customWidth="1"/>
    <col min="9986" max="9986" width="5.90625" customWidth="1"/>
    <col min="10241" max="10241" width="11.7265625" customWidth="1"/>
    <col min="10242" max="10242" width="5.90625" customWidth="1"/>
    <col min="10497" max="10497" width="11.7265625" customWidth="1"/>
    <col min="10498" max="10498" width="5.90625" customWidth="1"/>
    <col min="10753" max="10753" width="11.7265625" customWidth="1"/>
    <col min="10754" max="10754" width="5.90625" customWidth="1"/>
    <col min="11009" max="11009" width="11.7265625" customWidth="1"/>
    <col min="11010" max="11010" width="5.90625" customWidth="1"/>
    <col min="11265" max="11265" width="11.7265625" customWidth="1"/>
    <col min="11266" max="11266" width="5.90625" customWidth="1"/>
    <col min="11521" max="11521" width="11.7265625" customWidth="1"/>
    <col min="11522" max="11522" width="5.90625" customWidth="1"/>
    <col min="11777" max="11777" width="11.7265625" customWidth="1"/>
    <col min="11778" max="11778" width="5.90625" customWidth="1"/>
    <col min="12033" max="12033" width="11.7265625" customWidth="1"/>
    <col min="12034" max="12034" width="5.90625" customWidth="1"/>
    <col min="12289" max="12289" width="11.7265625" customWidth="1"/>
    <col min="12290" max="12290" width="5.90625" customWidth="1"/>
    <col min="12545" max="12545" width="11.7265625" customWidth="1"/>
    <col min="12546" max="12546" width="5.90625" customWidth="1"/>
    <col min="12801" max="12801" width="11.7265625" customWidth="1"/>
    <col min="12802" max="12802" width="5.90625" customWidth="1"/>
    <col min="13057" max="13057" width="11.7265625" customWidth="1"/>
    <col min="13058" max="13058" width="5.90625" customWidth="1"/>
    <col min="13313" max="13313" width="11.7265625" customWidth="1"/>
    <col min="13314" max="13314" width="5.90625" customWidth="1"/>
    <col min="13569" max="13569" width="11.7265625" customWidth="1"/>
    <col min="13570" max="13570" width="5.90625" customWidth="1"/>
    <col min="13825" max="13825" width="11.7265625" customWidth="1"/>
    <col min="13826" max="13826" width="5.90625" customWidth="1"/>
    <col min="14081" max="14081" width="11.7265625" customWidth="1"/>
    <col min="14082" max="14082" width="5.90625" customWidth="1"/>
    <col min="14337" max="14337" width="11.7265625" customWidth="1"/>
    <col min="14338" max="14338" width="5.90625" customWidth="1"/>
    <col min="14593" max="14593" width="11.7265625" customWidth="1"/>
    <col min="14594" max="14594" width="5.90625" customWidth="1"/>
    <col min="14849" max="14849" width="11.7265625" customWidth="1"/>
    <col min="14850" max="14850" width="5.90625" customWidth="1"/>
    <col min="15105" max="15105" width="11.7265625" customWidth="1"/>
    <col min="15106" max="15106" width="5.90625" customWidth="1"/>
    <col min="15361" max="15361" width="11.7265625" customWidth="1"/>
    <col min="15362" max="15362" width="5.90625" customWidth="1"/>
    <col min="15617" max="15617" width="11.7265625" customWidth="1"/>
    <col min="15618" max="15618" width="5.90625" customWidth="1"/>
    <col min="15873" max="15873" width="11.7265625" customWidth="1"/>
    <col min="15874" max="15874" width="5.90625" customWidth="1"/>
    <col min="16129" max="16129" width="11.7265625" customWidth="1"/>
    <col min="16130" max="16130" width="5.90625" customWidth="1"/>
  </cols>
  <sheetData>
    <row r="1" spans="1:2">
      <c r="A1" t="s">
        <v>192</v>
      </c>
    </row>
    <row r="3" spans="1:2">
      <c r="A3" t="s">
        <v>193</v>
      </c>
      <c r="B3" t="s">
        <v>194</v>
      </c>
    </row>
    <row r="4" spans="1:2">
      <c r="A4" t="s">
        <v>195</v>
      </c>
      <c r="B4">
        <v>171</v>
      </c>
    </row>
    <row r="5" spans="1:2">
      <c r="A5" t="s">
        <v>196</v>
      </c>
      <c r="B5">
        <v>269</v>
      </c>
    </row>
    <row r="6" spans="1:2">
      <c r="A6" t="s">
        <v>197</v>
      </c>
      <c r="B6">
        <v>195</v>
      </c>
    </row>
    <row r="7" spans="1:2">
      <c r="A7" t="s">
        <v>198</v>
      </c>
      <c r="B7">
        <v>247</v>
      </c>
    </row>
    <row r="8" spans="1:2">
      <c r="A8" t="s">
        <v>199</v>
      </c>
      <c r="B8">
        <v>227</v>
      </c>
    </row>
    <row r="9" spans="1:2">
      <c r="A9" t="s">
        <v>200</v>
      </c>
      <c r="B9">
        <v>313</v>
      </c>
    </row>
    <row r="10" spans="1:2">
      <c r="A10" t="s">
        <v>201</v>
      </c>
      <c r="B10">
        <v>341</v>
      </c>
    </row>
    <row r="11" spans="1:2">
      <c r="A11" t="s">
        <v>202</v>
      </c>
      <c r="B11">
        <v>63</v>
      </c>
    </row>
    <row r="12" spans="1:2">
      <c r="A12" t="s">
        <v>203</v>
      </c>
      <c r="B12">
        <v>148</v>
      </c>
    </row>
    <row r="13" spans="1:2">
      <c r="A13" t="s">
        <v>42</v>
      </c>
      <c r="B13">
        <v>174</v>
      </c>
    </row>
    <row r="32" spans="1:1">
      <c r="A32" t="s">
        <v>204</v>
      </c>
    </row>
  </sheetData>
  <phoneticPr fontId="2"/>
  <pageMargins left="0.78700000000000003" right="0.78700000000000003" top="0.98399999999999999" bottom="0.98399999999999999" header="0.51200000000000001" footer="0.51200000000000001"/>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heetViews>
  <sheetFormatPr defaultRowHeight="13"/>
  <cols>
    <col min="1" max="1" width="6.453125" customWidth="1"/>
    <col min="2" max="2" width="22.90625" customWidth="1"/>
    <col min="3" max="3" width="20.453125" customWidth="1"/>
    <col min="257" max="257" width="6.453125" customWidth="1"/>
    <col min="258" max="258" width="22.90625" customWidth="1"/>
    <col min="259" max="259" width="20.453125" customWidth="1"/>
    <col min="513" max="513" width="6.453125" customWidth="1"/>
    <col min="514" max="514" width="22.90625" customWidth="1"/>
    <col min="515" max="515" width="20.453125" customWidth="1"/>
    <col min="769" max="769" width="6.453125" customWidth="1"/>
    <col min="770" max="770" width="22.90625" customWidth="1"/>
    <col min="771" max="771" width="20.453125" customWidth="1"/>
    <col min="1025" max="1025" width="6.453125" customWidth="1"/>
    <col min="1026" max="1026" width="22.90625" customWidth="1"/>
    <col min="1027" max="1027" width="20.453125" customWidth="1"/>
    <col min="1281" max="1281" width="6.453125" customWidth="1"/>
    <col min="1282" max="1282" width="22.90625" customWidth="1"/>
    <col min="1283" max="1283" width="20.453125" customWidth="1"/>
    <col min="1537" max="1537" width="6.453125" customWidth="1"/>
    <col min="1538" max="1538" width="22.90625" customWidth="1"/>
    <col min="1539" max="1539" width="20.453125" customWidth="1"/>
    <col min="1793" max="1793" width="6.453125" customWidth="1"/>
    <col min="1794" max="1794" width="22.90625" customWidth="1"/>
    <col min="1795" max="1795" width="20.453125" customWidth="1"/>
    <col min="2049" max="2049" width="6.453125" customWidth="1"/>
    <col min="2050" max="2050" width="22.90625" customWidth="1"/>
    <col min="2051" max="2051" width="20.453125" customWidth="1"/>
    <col min="2305" max="2305" width="6.453125" customWidth="1"/>
    <col min="2306" max="2306" width="22.90625" customWidth="1"/>
    <col min="2307" max="2307" width="20.453125" customWidth="1"/>
    <col min="2561" max="2561" width="6.453125" customWidth="1"/>
    <col min="2562" max="2562" width="22.90625" customWidth="1"/>
    <col min="2563" max="2563" width="20.453125" customWidth="1"/>
    <col min="2817" max="2817" width="6.453125" customWidth="1"/>
    <col min="2818" max="2818" width="22.90625" customWidth="1"/>
    <col min="2819" max="2819" width="20.453125" customWidth="1"/>
    <col min="3073" max="3073" width="6.453125" customWidth="1"/>
    <col min="3074" max="3074" width="22.90625" customWidth="1"/>
    <col min="3075" max="3075" width="20.453125" customWidth="1"/>
    <col min="3329" max="3329" width="6.453125" customWidth="1"/>
    <col min="3330" max="3330" width="22.90625" customWidth="1"/>
    <col min="3331" max="3331" width="20.453125" customWidth="1"/>
    <col min="3585" max="3585" width="6.453125" customWidth="1"/>
    <col min="3586" max="3586" width="22.90625" customWidth="1"/>
    <col min="3587" max="3587" width="20.453125" customWidth="1"/>
    <col min="3841" max="3841" width="6.453125" customWidth="1"/>
    <col min="3842" max="3842" width="22.90625" customWidth="1"/>
    <col min="3843" max="3843" width="20.453125" customWidth="1"/>
    <col min="4097" max="4097" width="6.453125" customWidth="1"/>
    <col min="4098" max="4098" width="22.90625" customWidth="1"/>
    <col min="4099" max="4099" width="20.453125" customWidth="1"/>
    <col min="4353" max="4353" width="6.453125" customWidth="1"/>
    <col min="4354" max="4354" width="22.90625" customWidth="1"/>
    <col min="4355" max="4355" width="20.453125" customWidth="1"/>
    <col min="4609" max="4609" width="6.453125" customWidth="1"/>
    <col min="4610" max="4610" width="22.90625" customWidth="1"/>
    <col min="4611" max="4611" width="20.453125" customWidth="1"/>
    <col min="4865" max="4865" width="6.453125" customWidth="1"/>
    <col min="4866" max="4866" width="22.90625" customWidth="1"/>
    <col min="4867" max="4867" width="20.453125" customWidth="1"/>
    <col min="5121" max="5121" width="6.453125" customWidth="1"/>
    <col min="5122" max="5122" width="22.90625" customWidth="1"/>
    <col min="5123" max="5123" width="20.453125" customWidth="1"/>
    <col min="5377" max="5377" width="6.453125" customWidth="1"/>
    <col min="5378" max="5378" width="22.90625" customWidth="1"/>
    <col min="5379" max="5379" width="20.453125" customWidth="1"/>
    <col min="5633" max="5633" width="6.453125" customWidth="1"/>
    <col min="5634" max="5634" width="22.90625" customWidth="1"/>
    <col min="5635" max="5635" width="20.453125" customWidth="1"/>
    <col min="5889" max="5889" width="6.453125" customWidth="1"/>
    <col min="5890" max="5890" width="22.90625" customWidth="1"/>
    <col min="5891" max="5891" width="20.453125" customWidth="1"/>
    <col min="6145" max="6145" width="6.453125" customWidth="1"/>
    <col min="6146" max="6146" width="22.90625" customWidth="1"/>
    <col min="6147" max="6147" width="20.453125" customWidth="1"/>
    <col min="6401" max="6401" width="6.453125" customWidth="1"/>
    <col min="6402" max="6402" width="22.90625" customWidth="1"/>
    <col min="6403" max="6403" width="20.453125" customWidth="1"/>
    <col min="6657" max="6657" width="6.453125" customWidth="1"/>
    <col min="6658" max="6658" width="22.90625" customWidth="1"/>
    <col min="6659" max="6659" width="20.453125" customWidth="1"/>
    <col min="6913" max="6913" width="6.453125" customWidth="1"/>
    <col min="6914" max="6914" width="22.90625" customWidth="1"/>
    <col min="6915" max="6915" width="20.453125" customWidth="1"/>
    <col min="7169" max="7169" width="6.453125" customWidth="1"/>
    <col min="7170" max="7170" width="22.90625" customWidth="1"/>
    <col min="7171" max="7171" width="20.453125" customWidth="1"/>
    <col min="7425" max="7425" width="6.453125" customWidth="1"/>
    <col min="7426" max="7426" width="22.90625" customWidth="1"/>
    <col min="7427" max="7427" width="20.453125" customWidth="1"/>
    <col min="7681" max="7681" width="6.453125" customWidth="1"/>
    <col min="7682" max="7682" width="22.90625" customWidth="1"/>
    <col min="7683" max="7683" width="20.453125" customWidth="1"/>
    <col min="7937" max="7937" width="6.453125" customWidth="1"/>
    <col min="7938" max="7938" width="22.90625" customWidth="1"/>
    <col min="7939" max="7939" width="20.453125" customWidth="1"/>
    <col min="8193" max="8193" width="6.453125" customWidth="1"/>
    <col min="8194" max="8194" width="22.90625" customWidth="1"/>
    <col min="8195" max="8195" width="20.453125" customWidth="1"/>
    <col min="8449" max="8449" width="6.453125" customWidth="1"/>
    <col min="8450" max="8450" width="22.90625" customWidth="1"/>
    <col min="8451" max="8451" width="20.453125" customWidth="1"/>
    <col min="8705" max="8705" width="6.453125" customWidth="1"/>
    <col min="8706" max="8706" width="22.90625" customWidth="1"/>
    <col min="8707" max="8707" width="20.453125" customWidth="1"/>
    <col min="8961" max="8961" width="6.453125" customWidth="1"/>
    <col min="8962" max="8962" width="22.90625" customWidth="1"/>
    <col min="8963" max="8963" width="20.453125" customWidth="1"/>
    <col min="9217" max="9217" width="6.453125" customWidth="1"/>
    <col min="9218" max="9218" width="22.90625" customWidth="1"/>
    <col min="9219" max="9219" width="20.453125" customWidth="1"/>
    <col min="9473" max="9473" width="6.453125" customWidth="1"/>
    <col min="9474" max="9474" width="22.90625" customWidth="1"/>
    <col min="9475" max="9475" width="20.453125" customWidth="1"/>
    <col min="9729" max="9729" width="6.453125" customWidth="1"/>
    <col min="9730" max="9730" width="22.90625" customWidth="1"/>
    <col min="9731" max="9731" width="20.453125" customWidth="1"/>
    <col min="9985" max="9985" width="6.453125" customWidth="1"/>
    <col min="9986" max="9986" width="22.90625" customWidth="1"/>
    <col min="9987" max="9987" width="20.453125" customWidth="1"/>
    <col min="10241" max="10241" width="6.453125" customWidth="1"/>
    <col min="10242" max="10242" width="22.90625" customWidth="1"/>
    <col min="10243" max="10243" width="20.453125" customWidth="1"/>
    <col min="10497" max="10497" width="6.453125" customWidth="1"/>
    <col min="10498" max="10498" width="22.90625" customWidth="1"/>
    <col min="10499" max="10499" width="20.453125" customWidth="1"/>
    <col min="10753" max="10753" width="6.453125" customWidth="1"/>
    <col min="10754" max="10754" width="22.90625" customWidth="1"/>
    <col min="10755" max="10755" width="20.453125" customWidth="1"/>
    <col min="11009" max="11009" width="6.453125" customWidth="1"/>
    <col min="11010" max="11010" width="22.90625" customWidth="1"/>
    <col min="11011" max="11011" width="20.453125" customWidth="1"/>
    <col min="11265" max="11265" width="6.453125" customWidth="1"/>
    <col min="11266" max="11266" width="22.90625" customWidth="1"/>
    <col min="11267" max="11267" width="20.453125" customWidth="1"/>
    <col min="11521" max="11521" width="6.453125" customWidth="1"/>
    <col min="11522" max="11522" width="22.90625" customWidth="1"/>
    <col min="11523" max="11523" width="20.453125" customWidth="1"/>
    <col min="11777" max="11777" width="6.453125" customWidth="1"/>
    <col min="11778" max="11778" width="22.90625" customWidth="1"/>
    <col min="11779" max="11779" width="20.453125" customWidth="1"/>
    <col min="12033" max="12033" width="6.453125" customWidth="1"/>
    <col min="12034" max="12034" width="22.90625" customWidth="1"/>
    <col min="12035" max="12035" width="20.453125" customWidth="1"/>
    <col min="12289" max="12289" width="6.453125" customWidth="1"/>
    <col min="12290" max="12290" width="22.90625" customWidth="1"/>
    <col min="12291" max="12291" width="20.453125" customWidth="1"/>
    <col min="12545" max="12545" width="6.453125" customWidth="1"/>
    <col min="12546" max="12546" width="22.90625" customWidth="1"/>
    <col min="12547" max="12547" width="20.453125" customWidth="1"/>
    <col min="12801" max="12801" width="6.453125" customWidth="1"/>
    <col min="12802" max="12802" width="22.90625" customWidth="1"/>
    <col min="12803" max="12803" width="20.453125" customWidth="1"/>
    <col min="13057" max="13057" width="6.453125" customWidth="1"/>
    <col min="13058" max="13058" width="22.90625" customWidth="1"/>
    <col min="13059" max="13059" width="20.453125" customWidth="1"/>
    <col min="13313" max="13313" width="6.453125" customWidth="1"/>
    <col min="13314" max="13314" width="22.90625" customWidth="1"/>
    <col min="13315" max="13315" width="20.453125" customWidth="1"/>
    <col min="13569" max="13569" width="6.453125" customWidth="1"/>
    <col min="13570" max="13570" width="22.90625" customWidth="1"/>
    <col min="13571" max="13571" width="20.453125" customWidth="1"/>
    <col min="13825" max="13825" width="6.453125" customWidth="1"/>
    <col min="13826" max="13826" width="22.90625" customWidth="1"/>
    <col min="13827" max="13827" width="20.453125" customWidth="1"/>
    <col min="14081" max="14081" width="6.453125" customWidth="1"/>
    <col min="14082" max="14082" width="22.90625" customWidth="1"/>
    <col min="14083" max="14083" width="20.453125" customWidth="1"/>
    <col min="14337" max="14337" width="6.453125" customWidth="1"/>
    <col min="14338" max="14338" width="22.90625" customWidth="1"/>
    <col min="14339" max="14339" width="20.453125" customWidth="1"/>
    <col min="14593" max="14593" width="6.453125" customWidth="1"/>
    <col min="14594" max="14594" width="22.90625" customWidth="1"/>
    <col min="14595" max="14595" width="20.453125" customWidth="1"/>
    <col min="14849" max="14849" width="6.453125" customWidth="1"/>
    <col min="14850" max="14850" width="22.90625" customWidth="1"/>
    <col min="14851" max="14851" width="20.453125" customWidth="1"/>
    <col min="15105" max="15105" width="6.453125" customWidth="1"/>
    <col min="15106" max="15106" width="22.90625" customWidth="1"/>
    <col min="15107" max="15107" width="20.453125" customWidth="1"/>
    <col min="15361" max="15361" width="6.453125" customWidth="1"/>
    <col min="15362" max="15362" width="22.90625" customWidth="1"/>
    <col min="15363" max="15363" width="20.453125" customWidth="1"/>
    <col min="15617" max="15617" width="6.453125" customWidth="1"/>
    <col min="15618" max="15618" width="22.90625" customWidth="1"/>
    <col min="15619" max="15619" width="20.453125" customWidth="1"/>
    <col min="15873" max="15873" width="6.453125" customWidth="1"/>
    <col min="15874" max="15874" width="22.90625" customWidth="1"/>
    <col min="15875" max="15875" width="20.453125" customWidth="1"/>
    <col min="16129" max="16129" width="6.453125" customWidth="1"/>
    <col min="16130" max="16130" width="22.90625" customWidth="1"/>
    <col min="16131" max="16131" width="20.453125" customWidth="1"/>
  </cols>
  <sheetData>
    <row r="1" spans="1:3">
      <c r="A1" t="s">
        <v>205</v>
      </c>
    </row>
    <row r="6" spans="1:3">
      <c r="A6" t="s">
        <v>137</v>
      </c>
      <c r="B6" t="s">
        <v>138</v>
      </c>
      <c r="C6" t="s">
        <v>139</v>
      </c>
    </row>
    <row r="7" spans="1:3">
      <c r="A7">
        <v>2008</v>
      </c>
      <c r="B7" s="7">
        <v>54529</v>
      </c>
      <c r="C7" s="7">
        <v>8757</v>
      </c>
    </row>
    <row r="8" spans="1:3">
      <c r="A8">
        <v>2009</v>
      </c>
      <c r="B8" s="7">
        <v>55927</v>
      </c>
      <c r="C8" s="7">
        <v>8941</v>
      </c>
    </row>
    <row r="9" spans="1:3">
      <c r="A9">
        <v>2010</v>
      </c>
      <c r="B9" s="7">
        <v>54915</v>
      </c>
      <c r="C9" s="7">
        <v>9063</v>
      </c>
    </row>
    <row r="10" spans="1:3">
      <c r="A10">
        <v>2011</v>
      </c>
      <c r="B10" s="7">
        <v>58143</v>
      </c>
      <c r="C10" s="7">
        <v>10386</v>
      </c>
    </row>
    <row r="11" spans="1:3">
      <c r="A11">
        <v>2012</v>
      </c>
      <c r="B11" s="7">
        <v>59714</v>
      </c>
      <c r="C11" s="7">
        <v>11375</v>
      </c>
    </row>
    <row r="12" spans="1:3">
      <c r="A12">
        <v>2013</v>
      </c>
      <c r="B12" s="7">
        <v>62514</v>
      </c>
      <c r="C12" s="7">
        <v>15723</v>
      </c>
    </row>
    <row r="13" spans="1:3">
      <c r="A13">
        <v>2014</v>
      </c>
      <c r="B13" s="7">
        <v>74086</v>
      </c>
      <c r="C13" s="7">
        <v>18603</v>
      </c>
    </row>
    <row r="14" spans="1:3">
      <c r="A14">
        <v>2015</v>
      </c>
      <c r="B14" s="7">
        <v>91523</v>
      </c>
      <c r="C14" s="7">
        <v>20901</v>
      </c>
    </row>
    <row r="15" spans="1:3">
      <c r="A15" t="s">
        <v>18</v>
      </c>
      <c r="B15" s="7">
        <f>SUM(B7:B14)</f>
        <v>511351</v>
      </c>
      <c r="C15" s="7">
        <f>SUM(C7:C14)</f>
        <v>103749</v>
      </c>
    </row>
    <row r="24" spans="1:1">
      <c r="A24" t="s">
        <v>206</v>
      </c>
    </row>
  </sheetData>
  <phoneticPr fontId="2"/>
  <pageMargins left="0.78700000000000003" right="0.78700000000000003" top="0.98399999999999999" bottom="0.98399999999999999" header="0.51200000000000001" footer="0.51200000000000001"/>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heetViews>
  <sheetFormatPr defaultRowHeight="13"/>
  <cols>
    <col min="1" max="1" width="12.7265625" customWidth="1"/>
  </cols>
  <sheetData>
    <row r="1" spans="1:3">
      <c r="A1" t="s">
        <v>120</v>
      </c>
    </row>
    <row r="3" spans="1:3">
      <c r="A3" t="s">
        <v>120</v>
      </c>
    </row>
    <row r="4" spans="1:3">
      <c r="A4" t="s">
        <v>88</v>
      </c>
      <c r="B4" t="s">
        <v>122</v>
      </c>
    </row>
    <row r="5" spans="1:3">
      <c r="A5" t="s">
        <v>121</v>
      </c>
      <c r="B5" s="6">
        <v>9198</v>
      </c>
      <c r="C5" s="2"/>
    </row>
    <row r="6" spans="1:3">
      <c r="A6" t="s">
        <v>123</v>
      </c>
      <c r="B6" s="6">
        <v>6092</v>
      </c>
      <c r="C6" s="2"/>
    </row>
    <row r="7" spans="1:3">
      <c r="A7" t="s">
        <v>124</v>
      </c>
      <c r="B7" s="6">
        <v>4514</v>
      </c>
      <c r="C7" s="2"/>
    </row>
    <row r="8" spans="1:3">
      <c r="A8" t="s">
        <v>125</v>
      </c>
      <c r="B8" s="6">
        <v>4444</v>
      </c>
      <c r="C8" s="2"/>
    </row>
    <row r="9" spans="1:3">
      <c r="A9" t="s">
        <v>126</v>
      </c>
      <c r="B9" s="6">
        <v>3403</v>
      </c>
      <c r="C9" s="2"/>
    </row>
    <row r="10" spans="1:3">
      <c r="A10" t="s">
        <v>127</v>
      </c>
      <c r="B10" s="6">
        <v>2901</v>
      </c>
      <c r="C10" s="2"/>
    </row>
    <row r="11" spans="1:3">
      <c r="A11" t="s">
        <v>128</v>
      </c>
      <c r="B11" s="6">
        <v>2784</v>
      </c>
    </row>
    <row r="13" spans="1:3">
      <c r="A13" t="s">
        <v>129</v>
      </c>
    </row>
  </sheetData>
  <sortState ref="A5:B11">
    <sortCondition descending="1" ref="B5:B11"/>
  </sortState>
  <phoneticPr fontId="2"/>
  <pageMargins left="0.7" right="0.7" top="0.75" bottom="0.75" header="0.3" footer="0.3"/>
  <pageSetup paperSize="9"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heetViews>
  <sheetFormatPr defaultRowHeight="13"/>
  <sheetData>
    <row r="1" spans="1:2">
      <c r="A1" t="s">
        <v>93</v>
      </c>
    </row>
    <row r="3" spans="1:2">
      <c r="A3" t="s">
        <v>81</v>
      </c>
    </row>
    <row r="4" spans="1:2">
      <c r="A4" t="s">
        <v>82</v>
      </c>
      <c r="B4" s="4">
        <v>0.19</v>
      </c>
    </row>
    <row r="5" spans="1:2">
      <c r="A5" t="s">
        <v>83</v>
      </c>
      <c r="B5" s="4">
        <v>0.13</v>
      </c>
    </row>
    <row r="6" spans="1:2">
      <c r="A6" t="s">
        <v>84</v>
      </c>
      <c r="B6" s="4">
        <v>0.2</v>
      </c>
    </row>
    <row r="7" spans="1:2">
      <c r="A7" t="s">
        <v>85</v>
      </c>
      <c r="B7" s="4">
        <v>0.19</v>
      </c>
    </row>
    <row r="8" spans="1:2">
      <c r="A8" t="s">
        <v>86</v>
      </c>
      <c r="B8" s="4">
        <v>0.27</v>
      </c>
    </row>
    <row r="9" spans="1:2">
      <c r="A9" t="s">
        <v>87</v>
      </c>
      <c r="B9" s="4">
        <v>0.02</v>
      </c>
    </row>
    <row r="10" spans="1:2">
      <c r="A10" t="s">
        <v>18</v>
      </c>
      <c r="B10" s="4">
        <f>SUM(B4:B9)</f>
        <v>1</v>
      </c>
    </row>
    <row r="12" spans="1:2">
      <c r="A12" t="s">
        <v>77</v>
      </c>
    </row>
  </sheetData>
  <phoneticPr fontId="2"/>
  <pageMargins left="0.7" right="0.7" top="0.75" bottom="0.75" header="0.3" footer="0.3"/>
  <pageSetup paperSize="9"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
  <sheetViews>
    <sheetView workbookViewId="0">
      <selection activeCell="B4" sqref="B4:F8"/>
    </sheetView>
  </sheetViews>
  <sheetFormatPr defaultRowHeight="13"/>
  <cols>
    <col min="1" max="1" width="25.08984375" customWidth="1"/>
    <col min="2" max="6" width="11.36328125" bestFit="1" customWidth="1"/>
    <col min="7" max="8" width="10.26953125" bestFit="1" customWidth="1"/>
  </cols>
  <sheetData>
    <row r="1" spans="1:8">
      <c r="A1" t="s">
        <v>96</v>
      </c>
    </row>
    <row r="3" spans="1:8">
      <c r="A3" t="s">
        <v>97</v>
      </c>
    </row>
    <row r="4" spans="1:8">
      <c r="B4" s="2">
        <v>2011</v>
      </c>
      <c r="C4" s="2">
        <v>2012</v>
      </c>
      <c r="D4" s="2">
        <v>2013</v>
      </c>
      <c r="E4" s="2">
        <v>2014</v>
      </c>
      <c r="F4" s="2">
        <v>2015</v>
      </c>
      <c r="G4" s="2"/>
      <c r="H4" s="2"/>
    </row>
    <row r="5" spans="1:8">
      <c r="A5" t="s">
        <v>107</v>
      </c>
      <c r="B5" s="3">
        <v>59943600</v>
      </c>
      <c r="C5" s="3">
        <v>60988100</v>
      </c>
      <c r="D5" s="3">
        <v>62181600</v>
      </c>
      <c r="E5" s="7">
        <v>65274000</v>
      </c>
      <c r="F5" s="3">
        <v>69601600</v>
      </c>
    </row>
    <row r="6" spans="1:8">
      <c r="A6" t="s">
        <v>108</v>
      </c>
      <c r="B6" s="3">
        <v>34297900</v>
      </c>
      <c r="C6" s="3">
        <v>36817200</v>
      </c>
      <c r="D6" s="3">
        <v>39616900</v>
      </c>
      <c r="E6" s="7">
        <v>42378200</v>
      </c>
      <c r="F6" s="3">
        <v>45240900</v>
      </c>
    </row>
    <row r="7" spans="1:8">
      <c r="A7" t="s">
        <v>95</v>
      </c>
      <c r="B7" s="3">
        <v>27860900</v>
      </c>
      <c r="C7" s="3">
        <v>31322000</v>
      </c>
      <c r="D7" s="3">
        <v>34759500</v>
      </c>
      <c r="E7" s="7">
        <v>37401400</v>
      </c>
      <c r="F7" s="3">
        <v>39576900</v>
      </c>
    </row>
    <row r="8" spans="1:8">
      <c r="A8" t="s">
        <v>18</v>
      </c>
      <c r="B8" s="3">
        <f>SUM(B5:B7)</f>
        <v>122102400</v>
      </c>
      <c r="C8" s="3">
        <f t="shared" ref="C8:F8" si="0">SUM(C5:C7)</f>
        <v>129127300</v>
      </c>
      <c r="D8" s="3">
        <f t="shared" si="0"/>
        <v>136558000</v>
      </c>
      <c r="E8" s="3">
        <f t="shared" si="0"/>
        <v>145053600</v>
      </c>
      <c r="F8" s="3">
        <f t="shared" si="0"/>
        <v>154419400</v>
      </c>
    </row>
  </sheetData>
  <phoneticPr fontId="2"/>
  <pageMargins left="0.7" right="0.7" top="0.75" bottom="0.75" header="0.3" footer="0.3"/>
  <pageSetup paperSize="9"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
  <sheetViews>
    <sheetView workbookViewId="0"/>
  </sheetViews>
  <sheetFormatPr defaultRowHeight="13"/>
  <cols>
    <col min="1" max="1" width="25.08984375" customWidth="1"/>
    <col min="2" max="3" width="11.36328125" bestFit="1" customWidth="1"/>
    <col min="4" max="4" width="11.36328125" customWidth="1"/>
    <col min="5" max="6" width="11.36328125" bestFit="1" customWidth="1"/>
  </cols>
  <sheetData>
    <row r="1" spans="1:6">
      <c r="A1" t="s">
        <v>98</v>
      </c>
      <c r="D1" t="s">
        <v>100</v>
      </c>
    </row>
    <row r="3" spans="1:6">
      <c r="A3" t="s">
        <v>99</v>
      </c>
    </row>
    <row r="4" spans="1:6">
      <c r="B4" s="2">
        <v>2011</v>
      </c>
      <c r="C4" s="2">
        <v>2012</v>
      </c>
      <c r="D4" s="2">
        <v>2013</v>
      </c>
      <c r="E4" s="2">
        <v>2014</v>
      </c>
      <c r="F4" s="2">
        <v>2015</v>
      </c>
    </row>
    <row r="5" spans="1:6">
      <c r="A5" t="s">
        <v>107</v>
      </c>
      <c r="B5" s="3">
        <v>59943600</v>
      </c>
      <c r="C5" s="3">
        <v>60988100</v>
      </c>
      <c r="D5" s="3">
        <v>62181600</v>
      </c>
      <c r="E5" s="7">
        <v>65274000</v>
      </c>
      <c r="F5" s="3">
        <v>69601600</v>
      </c>
    </row>
    <row r="6" spans="1:6">
      <c r="A6" t="s">
        <v>108</v>
      </c>
      <c r="B6" s="3">
        <v>34297900</v>
      </c>
      <c r="C6" s="3">
        <v>36817200</v>
      </c>
      <c r="D6" s="3">
        <v>39616900</v>
      </c>
      <c r="E6" s="7">
        <v>42378200</v>
      </c>
      <c r="F6" s="3">
        <v>45240900</v>
      </c>
    </row>
    <row r="7" spans="1:6">
      <c r="A7" t="s">
        <v>95</v>
      </c>
      <c r="B7" s="3">
        <v>27860900</v>
      </c>
      <c r="C7" s="3">
        <v>31322000</v>
      </c>
      <c r="D7" s="3">
        <v>34759500</v>
      </c>
      <c r="E7" s="7">
        <v>37401400</v>
      </c>
      <c r="F7" s="3">
        <v>39576900</v>
      </c>
    </row>
    <row r="8" spans="1:6">
      <c r="A8" t="s">
        <v>18</v>
      </c>
      <c r="B8" s="3">
        <f>SUM(B5:B7)</f>
        <v>122102400</v>
      </c>
      <c r="C8" s="3">
        <f t="shared" ref="C8:F8" si="0">SUM(C5:C7)</f>
        <v>129127300</v>
      </c>
      <c r="D8" s="3">
        <f t="shared" si="0"/>
        <v>136558000</v>
      </c>
      <c r="E8" s="3">
        <f t="shared" si="0"/>
        <v>145053600</v>
      </c>
      <c r="F8" s="3">
        <f t="shared" si="0"/>
        <v>154419400</v>
      </c>
    </row>
  </sheetData>
  <phoneticPr fontId="2"/>
  <pageMargins left="0.7" right="0.7" top="0.75" bottom="0.75" header="0.3" footer="0.3"/>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heetViews>
  <sheetFormatPr defaultRowHeight="13"/>
  <cols>
    <col min="2" max="6" width="6" customWidth="1"/>
  </cols>
  <sheetData>
    <row r="1" spans="1:6">
      <c r="A1" t="s">
        <v>101</v>
      </c>
    </row>
    <row r="3" spans="1:6">
      <c r="A3" t="s">
        <v>19</v>
      </c>
    </row>
    <row r="4" spans="1:6">
      <c r="B4">
        <v>2012</v>
      </c>
      <c r="C4">
        <v>2013</v>
      </c>
      <c r="D4">
        <v>2014</v>
      </c>
      <c r="E4">
        <v>2015</v>
      </c>
      <c r="F4">
        <v>2016</v>
      </c>
    </row>
    <row r="5" spans="1:6">
      <c r="A5" t="s">
        <v>14</v>
      </c>
      <c r="B5">
        <v>101</v>
      </c>
      <c r="C5">
        <v>96</v>
      </c>
      <c r="D5">
        <v>99</v>
      </c>
      <c r="E5">
        <v>106</v>
      </c>
      <c r="F5">
        <v>115</v>
      </c>
    </row>
    <row r="6" spans="1:6">
      <c r="A6" t="s">
        <v>15</v>
      </c>
      <c r="B6">
        <v>93</v>
      </c>
      <c r="C6">
        <v>90</v>
      </c>
      <c r="D6">
        <v>99</v>
      </c>
      <c r="E6">
        <v>92</v>
      </c>
      <c r="F6">
        <v>93</v>
      </c>
    </row>
    <row r="7" spans="1:6">
      <c r="A7" t="s">
        <v>16</v>
      </c>
      <c r="B7">
        <v>88</v>
      </c>
      <c r="C7">
        <v>83</v>
      </c>
      <c r="D7">
        <v>97</v>
      </c>
      <c r="E7">
        <v>80</v>
      </c>
      <c r="F7">
        <v>95</v>
      </c>
    </row>
    <row r="8" spans="1:6">
      <c r="A8" t="s">
        <v>17</v>
      </c>
      <c r="B8">
        <v>72</v>
      </c>
      <c r="C8">
        <v>76</v>
      </c>
      <c r="D8">
        <v>83</v>
      </c>
      <c r="E8">
        <v>75</v>
      </c>
      <c r="F8">
        <v>84</v>
      </c>
    </row>
    <row r="9" spans="1:6">
      <c r="A9" t="s">
        <v>18</v>
      </c>
      <c r="B9">
        <f>SUM(B5:B8)</f>
        <v>354</v>
      </c>
      <c r="C9">
        <f>SUM(C5:C8)</f>
        <v>345</v>
      </c>
      <c r="D9">
        <f>SUM(D5:D8)</f>
        <v>378</v>
      </c>
      <c r="E9">
        <f>SUM(E5:E8)</f>
        <v>353</v>
      </c>
      <c r="F9">
        <f>SUM(F5:F8)</f>
        <v>387</v>
      </c>
    </row>
    <row r="21" spans="1:1">
      <c r="A21" t="s">
        <v>70</v>
      </c>
    </row>
    <row r="22" spans="1:1">
      <c r="A22" t="s">
        <v>73</v>
      </c>
    </row>
  </sheetData>
  <phoneticPr fontId="2"/>
  <pageMargins left="0.75" right="0.75" top="1" bottom="1" header="0.51200000000000001" footer="0.51200000000000001"/>
  <pageSetup paperSize="9" orientation="landscape" horizontalDpi="360" verticalDpi="36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heetViews>
  <sheetFormatPr defaultRowHeight="13"/>
  <cols>
    <col min="1" max="1" width="30.453125" bestFit="1" customWidth="1"/>
  </cols>
  <sheetData>
    <row r="1" spans="1:5">
      <c r="A1" t="s">
        <v>130</v>
      </c>
    </row>
    <row r="3" spans="1:5">
      <c r="A3" t="s">
        <v>131</v>
      </c>
    </row>
    <row r="4" spans="1:5">
      <c r="B4" t="s">
        <v>78</v>
      </c>
      <c r="C4" t="s">
        <v>79</v>
      </c>
      <c r="D4" t="s">
        <v>80</v>
      </c>
      <c r="E4" t="s">
        <v>18</v>
      </c>
    </row>
    <row r="5" spans="1:5">
      <c r="A5" t="s">
        <v>132</v>
      </c>
      <c r="B5" s="5">
        <v>7.0000000000000007E-2</v>
      </c>
      <c r="C5" s="5">
        <v>0.61</v>
      </c>
      <c r="D5" s="5">
        <v>0.32</v>
      </c>
      <c r="E5" s="5">
        <v>1</v>
      </c>
    </row>
    <row r="6" spans="1:5">
      <c r="A6" t="s">
        <v>133</v>
      </c>
      <c r="B6" s="5">
        <v>0.06</v>
      </c>
      <c r="C6" s="5">
        <v>0.92</v>
      </c>
      <c r="D6" s="5">
        <v>0.02</v>
      </c>
      <c r="E6" s="5">
        <v>1.0000000000000002</v>
      </c>
    </row>
    <row r="8" spans="1:5">
      <c r="A8" t="s">
        <v>134</v>
      </c>
    </row>
  </sheetData>
  <phoneticPr fontId="2"/>
  <pageMargins left="0.7" right="0.7" top="0.75" bottom="0.75" header="0.3" footer="0.3"/>
  <pageSetup paperSize="9" orientation="landscape"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heetViews>
  <sheetFormatPr defaultRowHeight="13"/>
  <sheetData>
    <row r="1" spans="1:6">
      <c r="A1" t="s">
        <v>207</v>
      </c>
    </row>
    <row r="3" spans="1:6">
      <c r="B3" t="s">
        <v>208</v>
      </c>
      <c r="C3" t="s">
        <v>209</v>
      </c>
      <c r="D3" t="s">
        <v>210</v>
      </c>
      <c r="E3" t="s">
        <v>211</v>
      </c>
      <c r="F3" t="s">
        <v>18</v>
      </c>
    </row>
    <row r="4" spans="1:6">
      <c r="A4" t="s">
        <v>147</v>
      </c>
      <c r="B4">
        <v>4300</v>
      </c>
      <c r="C4">
        <v>3027</v>
      </c>
      <c r="D4">
        <v>4032</v>
      </c>
      <c r="E4">
        <v>4762</v>
      </c>
      <c r="F4">
        <f t="shared" ref="F4:F10" si="0">SUM(B4:E4)</f>
        <v>16121</v>
      </c>
    </row>
    <row r="5" spans="1:6">
      <c r="A5" t="s">
        <v>212</v>
      </c>
      <c r="B5">
        <v>3780</v>
      </c>
      <c r="C5">
        <v>2873</v>
      </c>
      <c r="D5">
        <v>4762</v>
      </c>
      <c r="E5">
        <v>4629</v>
      </c>
      <c r="F5">
        <f t="shared" si="0"/>
        <v>16044</v>
      </c>
    </row>
    <row r="6" spans="1:6">
      <c r="A6" t="s">
        <v>213</v>
      </c>
      <c r="B6">
        <v>3740</v>
      </c>
      <c r="C6">
        <v>2649</v>
      </c>
      <c r="D6">
        <v>5023</v>
      </c>
      <c r="E6">
        <v>4992</v>
      </c>
      <c r="F6">
        <f t="shared" si="0"/>
        <v>16404</v>
      </c>
    </row>
    <row r="7" spans="1:6">
      <c r="A7" t="s">
        <v>214</v>
      </c>
      <c r="B7">
        <v>4028</v>
      </c>
      <c r="C7">
        <v>2237</v>
      </c>
      <c r="D7">
        <v>5263</v>
      </c>
      <c r="E7">
        <v>4172</v>
      </c>
      <c r="F7">
        <f t="shared" si="0"/>
        <v>15700</v>
      </c>
    </row>
    <row r="8" spans="1:6">
      <c r="A8" t="s">
        <v>215</v>
      </c>
      <c r="B8">
        <v>3847</v>
      </c>
      <c r="C8">
        <v>2317</v>
      </c>
      <c r="D8">
        <v>5467</v>
      </c>
      <c r="E8">
        <v>3856</v>
      </c>
      <c r="F8">
        <f t="shared" si="0"/>
        <v>15487</v>
      </c>
    </row>
    <row r="9" spans="1:6">
      <c r="A9" t="s">
        <v>216</v>
      </c>
      <c r="B9">
        <v>4029</v>
      </c>
      <c r="C9">
        <v>2012</v>
      </c>
      <c r="D9">
        <v>5762</v>
      </c>
      <c r="E9">
        <v>6647</v>
      </c>
      <c r="F9">
        <f t="shared" si="0"/>
        <v>18450</v>
      </c>
    </row>
    <row r="10" spans="1:6">
      <c r="A10" t="s">
        <v>18</v>
      </c>
      <c r="B10">
        <f>SUM(B4:B9)</f>
        <v>23724</v>
      </c>
      <c r="C10">
        <f>SUM(C4:C9)</f>
        <v>15115</v>
      </c>
      <c r="D10">
        <f>SUM(D4:D9)</f>
        <v>30309</v>
      </c>
      <c r="E10">
        <f>SUM(E4:E9)</f>
        <v>29058</v>
      </c>
      <c r="F10">
        <f t="shared" si="0"/>
        <v>98206</v>
      </c>
    </row>
  </sheetData>
  <phoneticPr fontId="2"/>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heetViews>
  <sheetFormatPr defaultRowHeight="13"/>
  <cols>
    <col min="2" max="2" width="22.453125" bestFit="1" customWidth="1"/>
    <col min="3" max="3" width="10.6328125" bestFit="1" customWidth="1"/>
    <col min="258" max="258" width="22.453125" bestFit="1" customWidth="1"/>
    <col min="259" max="259" width="10.6328125" bestFit="1" customWidth="1"/>
    <col min="514" max="514" width="22.453125" bestFit="1" customWidth="1"/>
    <col min="515" max="515" width="10.6328125" bestFit="1" customWidth="1"/>
    <col min="770" max="770" width="22.453125" bestFit="1" customWidth="1"/>
    <col min="771" max="771" width="10.6328125" bestFit="1" customWidth="1"/>
    <col min="1026" max="1026" width="22.453125" bestFit="1" customWidth="1"/>
    <col min="1027" max="1027" width="10.6328125" bestFit="1" customWidth="1"/>
    <col min="1282" max="1282" width="22.453125" bestFit="1" customWidth="1"/>
    <col min="1283" max="1283" width="10.6328125" bestFit="1" customWidth="1"/>
    <col min="1538" max="1538" width="22.453125" bestFit="1" customWidth="1"/>
    <col min="1539" max="1539" width="10.6328125" bestFit="1" customWidth="1"/>
    <col min="1794" max="1794" width="22.453125" bestFit="1" customWidth="1"/>
    <col min="1795" max="1795" width="10.6328125" bestFit="1" customWidth="1"/>
    <col min="2050" max="2050" width="22.453125" bestFit="1" customWidth="1"/>
    <col min="2051" max="2051" width="10.6328125" bestFit="1" customWidth="1"/>
    <col min="2306" max="2306" width="22.453125" bestFit="1" customWidth="1"/>
    <col min="2307" max="2307" width="10.6328125" bestFit="1" customWidth="1"/>
    <col min="2562" max="2562" width="22.453125" bestFit="1" customWidth="1"/>
    <col min="2563" max="2563" width="10.6328125" bestFit="1" customWidth="1"/>
    <col min="2818" max="2818" width="22.453125" bestFit="1" customWidth="1"/>
    <col min="2819" max="2819" width="10.6328125" bestFit="1" customWidth="1"/>
    <col min="3074" max="3074" width="22.453125" bestFit="1" customWidth="1"/>
    <col min="3075" max="3075" width="10.6328125" bestFit="1" customWidth="1"/>
    <col min="3330" max="3330" width="22.453125" bestFit="1" customWidth="1"/>
    <col min="3331" max="3331" width="10.6328125" bestFit="1" customWidth="1"/>
    <col min="3586" max="3586" width="22.453125" bestFit="1" customWidth="1"/>
    <col min="3587" max="3587" width="10.6328125" bestFit="1" customWidth="1"/>
    <col min="3842" max="3842" width="22.453125" bestFit="1" customWidth="1"/>
    <col min="3843" max="3843" width="10.6328125" bestFit="1" customWidth="1"/>
    <col min="4098" max="4098" width="22.453125" bestFit="1" customWidth="1"/>
    <col min="4099" max="4099" width="10.6328125" bestFit="1" customWidth="1"/>
    <col min="4354" max="4354" width="22.453125" bestFit="1" customWidth="1"/>
    <col min="4355" max="4355" width="10.6328125" bestFit="1" customWidth="1"/>
    <col min="4610" max="4610" width="22.453125" bestFit="1" customWidth="1"/>
    <col min="4611" max="4611" width="10.6328125" bestFit="1" customWidth="1"/>
    <col min="4866" max="4866" width="22.453125" bestFit="1" customWidth="1"/>
    <col min="4867" max="4867" width="10.6328125" bestFit="1" customWidth="1"/>
    <col min="5122" max="5122" width="22.453125" bestFit="1" customWidth="1"/>
    <col min="5123" max="5123" width="10.6328125" bestFit="1" customWidth="1"/>
    <col min="5378" max="5378" width="22.453125" bestFit="1" customWidth="1"/>
    <col min="5379" max="5379" width="10.6328125" bestFit="1" customWidth="1"/>
    <col min="5634" max="5634" width="22.453125" bestFit="1" customWidth="1"/>
    <col min="5635" max="5635" width="10.6328125" bestFit="1" customWidth="1"/>
    <col min="5890" max="5890" width="22.453125" bestFit="1" customWidth="1"/>
    <col min="5891" max="5891" width="10.6328125" bestFit="1" customWidth="1"/>
    <col min="6146" max="6146" width="22.453125" bestFit="1" customWidth="1"/>
    <col min="6147" max="6147" width="10.6328125" bestFit="1" customWidth="1"/>
    <col min="6402" max="6402" width="22.453125" bestFit="1" customWidth="1"/>
    <col min="6403" max="6403" width="10.6328125" bestFit="1" customWidth="1"/>
    <col min="6658" max="6658" width="22.453125" bestFit="1" customWidth="1"/>
    <col min="6659" max="6659" width="10.6328125" bestFit="1" customWidth="1"/>
    <col min="6914" max="6914" width="22.453125" bestFit="1" customWidth="1"/>
    <col min="6915" max="6915" width="10.6328125" bestFit="1" customWidth="1"/>
    <col min="7170" max="7170" width="22.453125" bestFit="1" customWidth="1"/>
    <col min="7171" max="7171" width="10.6328125" bestFit="1" customWidth="1"/>
    <col min="7426" max="7426" width="22.453125" bestFit="1" customWidth="1"/>
    <col min="7427" max="7427" width="10.6328125" bestFit="1" customWidth="1"/>
    <col min="7682" max="7682" width="22.453125" bestFit="1" customWidth="1"/>
    <col min="7683" max="7683" width="10.6328125" bestFit="1" customWidth="1"/>
    <col min="7938" max="7938" width="22.453125" bestFit="1" customWidth="1"/>
    <col min="7939" max="7939" width="10.6328125" bestFit="1" customWidth="1"/>
    <col min="8194" max="8194" width="22.453125" bestFit="1" customWidth="1"/>
    <col min="8195" max="8195" width="10.6328125" bestFit="1" customWidth="1"/>
    <col min="8450" max="8450" width="22.453125" bestFit="1" customWidth="1"/>
    <col min="8451" max="8451" width="10.6328125" bestFit="1" customWidth="1"/>
    <col min="8706" max="8706" width="22.453125" bestFit="1" customWidth="1"/>
    <col min="8707" max="8707" width="10.6328125" bestFit="1" customWidth="1"/>
    <col min="8962" max="8962" width="22.453125" bestFit="1" customWidth="1"/>
    <col min="8963" max="8963" width="10.6328125" bestFit="1" customWidth="1"/>
    <col min="9218" max="9218" width="22.453125" bestFit="1" customWidth="1"/>
    <col min="9219" max="9219" width="10.6328125" bestFit="1" customWidth="1"/>
    <col min="9474" max="9474" width="22.453125" bestFit="1" customWidth="1"/>
    <col min="9475" max="9475" width="10.6328125" bestFit="1" customWidth="1"/>
    <col min="9730" max="9730" width="22.453125" bestFit="1" customWidth="1"/>
    <col min="9731" max="9731" width="10.6328125" bestFit="1" customWidth="1"/>
    <col min="9986" max="9986" width="22.453125" bestFit="1" customWidth="1"/>
    <col min="9987" max="9987" width="10.6328125" bestFit="1" customWidth="1"/>
    <col min="10242" max="10242" width="22.453125" bestFit="1" customWidth="1"/>
    <col min="10243" max="10243" width="10.6328125" bestFit="1" customWidth="1"/>
    <col min="10498" max="10498" width="22.453125" bestFit="1" customWidth="1"/>
    <col min="10499" max="10499" width="10.6328125" bestFit="1" customWidth="1"/>
    <col min="10754" max="10754" width="22.453125" bestFit="1" customWidth="1"/>
    <col min="10755" max="10755" width="10.6328125" bestFit="1" customWidth="1"/>
    <col min="11010" max="11010" width="22.453125" bestFit="1" customWidth="1"/>
    <col min="11011" max="11011" width="10.6328125" bestFit="1" customWidth="1"/>
    <col min="11266" max="11266" width="22.453125" bestFit="1" customWidth="1"/>
    <col min="11267" max="11267" width="10.6328125" bestFit="1" customWidth="1"/>
    <col min="11522" max="11522" width="22.453125" bestFit="1" customWidth="1"/>
    <col min="11523" max="11523" width="10.6328125" bestFit="1" customWidth="1"/>
    <col min="11778" max="11778" width="22.453125" bestFit="1" customWidth="1"/>
    <col min="11779" max="11779" width="10.6328125" bestFit="1" customWidth="1"/>
    <col min="12034" max="12034" width="22.453125" bestFit="1" customWidth="1"/>
    <col min="12035" max="12035" width="10.6328125" bestFit="1" customWidth="1"/>
    <col min="12290" max="12290" width="22.453125" bestFit="1" customWidth="1"/>
    <col min="12291" max="12291" width="10.6328125" bestFit="1" customWidth="1"/>
    <col min="12546" max="12546" width="22.453125" bestFit="1" customWidth="1"/>
    <col min="12547" max="12547" width="10.6328125" bestFit="1" customWidth="1"/>
    <col min="12802" max="12802" width="22.453125" bestFit="1" customWidth="1"/>
    <col min="12803" max="12803" width="10.6328125" bestFit="1" customWidth="1"/>
    <col min="13058" max="13058" width="22.453125" bestFit="1" customWidth="1"/>
    <col min="13059" max="13059" width="10.6328125" bestFit="1" customWidth="1"/>
    <col min="13314" max="13314" width="22.453125" bestFit="1" customWidth="1"/>
    <col min="13315" max="13315" width="10.6328125" bestFit="1" customWidth="1"/>
    <col min="13570" max="13570" width="22.453125" bestFit="1" customWidth="1"/>
    <col min="13571" max="13571" width="10.6328125" bestFit="1" customWidth="1"/>
    <col min="13826" max="13826" width="22.453125" bestFit="1" customWidth="1"/>
    <col min="13827" max="13827" width="10.6328125" bestFit="1" customWidth="1"/>
    <col min="14082" max="14082" width="22.453125" bestFit="1" customWidth="1"/>
    <col min="14083" max="14083" width="10.6328125" bestFit="1" customWidth="1"/>
    <col min="14338" max="14338" width="22.453125" bestFit="1" customWidth="1"/>
    <col min="14339" max="14339" width="10.6328125" bestFit="1" customWidth="1"/>
    <col min="14594" max="14594" width="22.453125" bestFit="1" customWidth="1"/>
    <col min="14595" max="14595" width="10.6328125" bestFit="1" customWidth="1"/>
    <col min="14850" max="14850" width="22.453125" bestFit="1" customWidth="1"/>
    <col min="14851" max="14851" width="10.6328125" bestFit="1" customWidth="1"/>
    <col min="15106" max="15106" width="22.453125" bestFit="1" customWidth="1"/>
    <col min="15107" max="15107" width="10.6328125" bestFit="1" customWidth="1"/>
    <col min="15362" max="15362" width="22.453125" bestFit="1" customWidth="1"/>
    <col min="15363" max="15363" width="10.6328125" bestFit="1" customWidth="1"/>
    <col min="15618" max="15618" width="22.453125" bestFit="1" customWidth="1"/>
    <col min="15619" max="15619" width="10.6328125" bestFit="1" customWidth="1"/>
    <col min="15874" max="15874" width="22.453125" bestFit="1" customWidth="1"/>
    <col min="15875" max="15875" width="10.6328125" bestFit="1" customWidth="1"/>
    <col min="16130" max="16130" width="22.453125" bestFit="1" customWidth="1"/>
    <col min="16131" max="16131" width="10.6328125" bestFit="1" customWidth="1"/>
  </cols>
  <sheetData>
    <row r="1" spans="1:5">
      <c r="A1" t="s">
        <v>217</v>
      </c>
    </row>
    <row r="4" spans="1:5">
      <c r="B4" t="s">
        <v>218</v>
      </c>
      <c r="C4" t="s">
        <v>219</v>
      </c>
      <c r="D4" t="s">
        <v>42</v>
      </c>
      <c r="E4" t="s">
        <v>18</v>
      </c>
    </row>
    <row r="5" spans="1:5">
      <c r="A5" t="s">
        <v>220</v>
      </c>
      <c r="B5" s="10">
        <v>0.309</v>
      </c>
      <c r="C5" s="10">
        <v>0.68100000000000005</v>
      </c>
      <c r="D5" s="10">
        <v>0.01</v>
      </c>
      <c r="E5" s="10">
        <f>SUM(B5:D5)</f>
        <v>1</v>
      </c>
    </row>
    <row r="6" spans="1:5">
      <c r="A6" t="s">
        <v>221</v>
      </c>
      <c r="B6" s="10">
        <v>0.42399999999999999</v>
      </c>
      <c r="C6" s="10">
        <v>0.55900000000000005</v>
      </c>
      <c r="D6" s="10">
        <v>1.7000000000000001E-2</v>
      </c>
      <c r="E6" s="10">
        <f>SUM(B6:D6)</f>
        <v>1</v>
      </c>
    </row>
    <row r="7" spans="1:5">
      <c r="A7" t="s">
        <v>222</v>
      </c>
      <c r="B7" s="10">
        <v>0.23100000000000001</v>
      </c>
      <c r="C7" s="10">
        <v>0.73099999999999998</v>
      </c>
      <c r="D7" s="10">
        <v>3.7999999999999999E-2</v>
      </c>
      <c r="E7" s="10">
        <f>SUM(B7:D7)</f>
        <v>1</v>
      </c>
    </row>
  </sheetData>
  <phoneticPr fontId="2"/>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heetViews>
  <sheetFormatPr defaultRowHeight="13"/>
  <sheetData>
    <row r="1" spans="1:6">
      <c r="A1" t="s">
        <v>223</v>
      </c>
    </row>
    <row r="4" spans="1:6">
      <c r="A4" t="s">
        <v>137</v>
      </c>
      <c r="B4" t="s">
        <v>224</v>
      </c>
      <c r="C4" t="s">
        <v>225</v>
      </c>
      <c r="D4" t="s">
        <v>226</v>
      </c>
      <c r="E4" t="s">
        <v>227</v>
      </c>
      <c r="F4" t="s">
        <v>228</v>
      </c>
    </row>
    <row r="5" spans="1:6">
      <c r="A5">
        <v>2009</v>
      </c>
      <c r="B5" s="10">
        <v>8.4000000000000005E-2</v>
      </c>
      <c r="C5" s="10">
        <v>0.374</v>
      </c>
      <c r="D5" s="10">
        <v>0.317</v>
      </c>
      <c r="E5" s="10">
        <v>0.215</v>
      </c>
      <c r="F5" s="10">
        <v>0.01</v>
      </c>
    </row>
    <row r="6" spans="1:6">
      <c r="A6">
        <v>2010</v>
      </c>
      <c r="B6" s="10">
        <v>8.8999999999999996E-2</v>
      </c>
      <c r="C6" s="10">
        <v>0.38900000000000001</v>
      </c>
      <c r="D6" s="10">
        <v>0.29599999999999999</v>
      </c>
      <c r="E6" s="10">
        <v>0.214</v>
      </c>
      <c r="F6" s="10">
        <v>1.2E-2</v>
      </c>
    </row>
    <row r="7" spans="1:6">
      <c r="A7">
        <v>2011</v>
      </c>
      <c r="B7" s="10">
        <v>9.7000000000000003E-2</v>
      </c>
      <c r="C7" s="10">
        <v>0.39400000000000002</v>
      </c>
      <c r="D7" s="10">
        <v>0.30499999999999999</v>
      </c>
      <c r="E7" s="10">
        <v>0.19400000000000001</v>
      </c>
      <c r="F7" s="10">
        <v>0.01</v>
      </c>
    </row>
    <row r="8" spans="1:6">
      <c r="A8">
        <v>2012</v>
      </c>
      <c r="B8" s="10">
        <v>0.128</v>
      </c>
      <c r="C8" s="10">
        <v>0.432</v>
      </c>
      <c r="D8" s="10">
        <v>0.25</v>
      </c>
      <c r="E8" s="10">
        <v>0.17799999999999999</v>
      </c>
      <c r="F8" s="10">
        <v>1.2E-2</v>
      </c>
    </row>
    <row r="9" spans="1:6">
      <c r="A9">
        <v>2013</v>
      </c>
      <c r="B9" s="10">
        <v>0.11</v>
      </c>
      <c r="C9" s="10">
        <v>0.37</v>
      </c>
      <c r="D9" s="10">
        <v>0.312</v>
      </c>
      <c r="E9" s="10">
        <v>0.19800000000000001</v>
      </c>
      <c r="F9" s="10">
        <v>0.01</v>
      </c>
    </row>
    <row r="10" spans="1:6">
      <c r="A10">
        <v>2014</v>
      </c>
      <c r="B10" s="10">
        <v>0.13100000000000001</v>
      </c>
      <c r="C10" s="10">
        <v>0.436</v>
      </c>
      <c r="D10" s="10">
        <v>0.253</v>
      </c>
      <c r="E10" s="10">
        <v>0.17100000000000001</v>
      </c>
      <c r="F10" s="10">
        <v>8.9999999999999993E-3</v>
      </c>
    </row>
    <row r="11" spans="1:6">
      <c r="A11">
        <v>2015</v>
      </c>
      <c r="B11" s="10">
        <v>0.114</v>
      </c>
      <c r="C11" s="10">
        <v>0.41699999999999998</v>
      </c>
      <c r="D11" s="10">
        <v>0.27300000000000002</v>
      </c>
      <c r="E11" s="10">
        <v>0.191</v>
      </c>
      <c r="F11" s="10">
        <v>5.0000000000000001E-3</v>
      </c>
    </row>
  </sheetData>
  <phoneticPr fontId="2"/>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3"/>
  <sheetData>
    <row r="1" spans="1:3">
      <c r="A1" t="s">
        <v>229</v>
      </c>
    </row>
    <row r="2" spans="1:3">
      <c r="B2" t="s">
        <v>230</v>
      </c>
      <c r="C2" t="s">
        <v>231</v>
      </c>
    </row>
    <row r="3" spans="1:3">
      <c r="A3" t="s">
        <v>147</v>
      </c>
      <c r="B3">
        <v>5.2</v>
      </c>
      <c r="C3">
        <v>39</v>
      </c>
    </row>
    <row r="4" spans="1:3">
      <c r="A4" t="s">
        <v>148</v>
      </c>
      <c r="B4">
        <v>5.3</v>
      </c>
      <c r="C4">
        <v>54</v>
      </c>
    </row>
    <row r="5" spans="1:3">
      <c r="A5" t="s">
        <v>149</v>
      </c>
      <c r="B5">
        <v>8.4</v>
      </c>
      <c r="C5">
        <v>91</v>
      </c>
    </row>
    <row r="6" spans="1:3">
      <c r="A6" t="s">
        <v>150</v>
      </c>
      <c r="B6">
        <v>14.2</v>
      </c>
      <c r="C6">
        <v>121</v>
      </c>
    </row>
    <row r="7" spans="1:3">
      <c r="A7" t="s">
        <v>151</v>
      </c>
      <c r="B7">
        <v>18.600000000000001</v>
      </c>
      <c r="C7">
        <v>142</v>
      </c>
    </row>
    <row r="8" spans="1:3">
      <c r="A8" t="s">
        <v>152</v>
      </c>
      <c r="B8">
        <v>22.2</v>
      </c>
      <c r="C8">
        <v>190</v>
      </c>
    </row>
    <row r="9" spans="1:3">
      <c r="A9" t="s">
        <v>153</v>
      </c>
      <c r="B9">
        <v>26.1</v>
      </c>
      <c r="C9">
        <v>146</v>
      </c>
    </row>
    <row r="10" spans="1:3">
      <c r="A10" t="s">
        <v>154</v>
      </c>
      <c r="B10">
        <v>27.5</v>
      </c>
      <c r="C10">
        <v>100</v>
      </c>
    </row>
    <row r="11" spans="1:3">
      <c r="A11" t="s">
        <v>155</v>
      </c>
      <c r="B11">
        <v>23.8</v>
      </c>
      <c r="C11">
        <v>171</v>
      </c>
    </row>
    <row r="12" spans="1:3">
      <c r="A12" t="s">
        <v>156</v>
      </c>
      <c r="B12">
        <v>18.100000000000001</v>
      </c>
      <c r="C12">
        <v>106</v>
      </c>
    </row>
    <row r="13" spans="1:3">
      <c r="A13" t="s">
        <v>157</v>
      </c>
      <c r="B13">
        <v>12.8</v>
      </c>
      <c r="C13">
        <v>65</v>
      </c>
    </row>
    <row r="14" spans="1:3">
      <c r="A14" t="s">
        <v>158</v>
      </c>
      <c r="B14">
        <v>7.8</v>
      </c>
      <c r="C14">
        <v>40</v>
      </c>
    </row>
  </sheetData>
  <phoneticPr fontId="2"/>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3"/>
  <sheetData>
    <row r="1" spans="1:3">
      <c r="A1" t="s">
        <v>232</v>
      </c>
    </row>
    <row r="3" spans="1:3">
      <c r="B3" t="s">
        <v>233</v>
      </c>
      <c r="C3" t="s">
        <v>234</v>
      </c>
    </row>
    <row r="4" spans="1:3">
      <c r="A4" t="s">
        <v>235</v>
      </c>
      <c r="B4">
        <v>0.3</v>
      </c>
      <c r="C4">
        <v>0.52</v>
      </c>
    </row>
    <row r="5" spans="1:3">
      <c r="A5" t="s">
        <v>236</v>
      </c>
      <c r="B5">
        <v>0.25</v>
      </c>
      <c r="C5">
        <v>0.23</v>
      </c>
    </row>
    <row r="6" spans="1:3">
      <c r="A6" t="s">
        <v>237</v>
      </c>
      <c r="B6">
        <v>0.5</v>
      </c>
      <c r="C6">
        <v>0.1</v>
      </c>
    </row>
    <row r="7" spans="1:3">
      <c r="A7" t="s">
        <v>238</v>
      </c>
      <c r="B7">
        <v>0.34</v>
      </c>
      <c r="C7">
        <v>0.27</v>
      </c>
    </row>
    <row r="8" spans="1:3">
      <c r="A8" t="s">
        <v>239</v>
      </c>
      <c r="B8">
        <v>0.05</v>
      </c>
      <c r="C8">
        <v>0.4</v>
      </c>
    </row>
  </sheetData>
  <phoneticPr fontId="2"/>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3"/>
  <cols>
    <col min="1" max="1" width="10.90625" customWidth="1"/>
    <col min="2" max="2" width="17.36328125" customWidth="1"/>
    <col min="3" max="3" width="15.26953125" bestFit="1" customWidth="1"/>
    <col min="257" max="257" width="10.90625" customWidth="1"/>
    <col min="258" max="258" width="17.36328125" customWidth="1"/>
    <col min="259" max="259" width="13.453125" bestFit="1" customWidth="1"/>
    <col min="513" max="513" width="10.90625" customWidth="1"/>
    <col min="514" max="514" width="17.36328125" customWidth="1"/>
    <col min="515" max="515" width="13.453125" bestFit="1" customWidth="1"/>
    <col min="769" max="769" width="10.90625" customWidth="1"/>
    <col min="770" max="770" width="17.36328125" customWidth="1"/>
    <col min="771" max="771" width="13.453125" bestFit="1" customWidth="1"/>
    <col min="1025" max="1025" width="10.90625" customWidth="1"/>
    <col min="1026" max="1026" width="17.36328125" customWidth="1"/>
    <col min="1027" max="1027" width="13.453125" bestFit="1" customWidth="1"/>
    <col min="1281" max="1281" width="10.90625" customWidth="1"/>
    <col min="1282" max="1282" width="17.36328125" customWidth="1"/>
    <col min="1283" max="1283" width="13.453125" bestFit="1" customWidth="1"/>
    <col min="1537" max="1537" width="10.90625" customWidth="1"/>
    <col min="1538" max="1538" width="17.36328125" customWidth="1"/>
    <col min="1539" max="1539" width="13.453125" bestFit="1" customWidth="1"/>
    <col min="1793" max="1793" width="10.90625" customWidth="1"/>
    <col min="1794" max="1794" width="17.36328125" customWidth="1"/>
    <col min="1795" max="1795" width="13.453125" bestFit="1" customWidth="1"/>
    <col min="2049" max="2049" width="10.90625" customWidth="1"/>
    <col min="2050" max="2050" width="17.36328125" customWidth="1"/>
    <col min="2051" max="2051" width="13.453125" bestFit="1" customWidth="1"/>
    <col min="2305" max="2305" width="10.90625" customWidth="1"/>
    <col min="2306" max="2306" width="17.36328125" customWidth="1"/>
    <col min="2307" max="2307" width="13.453125" bestFit="1" customWidth="1"/>
    <col min="2561" max="2561" width="10.90625" customWidth="1"/>
    <col min="2562" max="2562" width="17.36328125" customWidth="1"/>
    <col min="2563" max="2563" width="13.453125" bestFit="1" customWidth="1"/>
    <col min="2817" max="2817" width="10.90625" customWidth="1"/>
    <col min="2818" max="2818" width="17.36328125" customWidth="1"/>
    <col min="2819" max="2819" width="13.453125" bestFit="1" customWidth="1"/>
    <col min="3073" max="3073" width="10.90625" customWidth="1"/>
    <col min="3074" max="3074" width="17.36328125" customWidth="1"/>
    <col min="3075" max="3075" width="13.453125" bestFit="1" customWidth="1"/>
    <col min="3329" max="3329" width="10.90625" customWidth="1"/>
    <col min="3330" max="3330" width="17.36328125" customWidth="1"/>
    <col min="3331" max="3331" width="13.453125" bestFit="1" customWidth="1"/>
    <col min="3585" max="3585" width="10.90625" customWidth="1"/>
    <col min="3586" max="3586" width="17.36328125" customWidth="1"/>
    <col min="3587" max="3587" width="13.453125" bestFit="1" customWidth="1"/>
    <col min="3841" max="3841" width="10.90625" customWidth="1"/>
    <col min="3842" max="3842" width="17.36328125" customWidth="1"/>
    <col min="3843" max="3843" width="13.453125" bestFit="1" customWidth="1"/>
    <col min="4097" max="4097" width="10.90625" customWidth="1"/>
    <col min="4098" max="4098" width="17.36328125" customWidth="1"/>
    <col min="4099" max="4099" width="13.453125" bestFit="1" customWidth="1"/>
    <col min="4353" max="4353" width="10.90625" customWidth="1"/>
    <col min="4354" max="4354" width="17.36328125" customWidth="1"/>
    <col min="4355" max="4355" width="13.453125" bestFit="1" customWidth="1"/>
    <col min="4609" max="4609" width="10.90625" customWidth="1"/>
    <col min="4610" max="4610" width="17.36328125" customWidth="1"/>
    <col min="4611" max="4611" width="13.453125" bestFit="1" customWidth="1"/>
    <col min="4865" max="4865" width="10.90625" customWidth="1"/>
    <col min="4866" max="4866" width="17.36328125" customWidth="1"/>
    <col min="4867" max="4867" width="13.453125" bestFit="1" customWidth="1"/>
    <col min="5121" max="5121" width="10.90625" customWidth="1"/>
    <col min="5122" max="5122" width="17.36328125" customWidth="1"/>
    <col min="5123" max="5123" width="13.453125" bestFit="1" customWidth="1"/>
    <col min="5377" max="5377" width="10.90625" customWidth="1"/>
    <col min="5378" max="5378" width="17.36328125" customWidth="1"/>
    <col min="5379" max="5379" width="13.453125" bestFit="1" customWidth="1"/>
    <col min="5633" max="5633" width="10.90625" customWidth="1"/>
    <col min="5634" max="5634" width="17.36328125" customWidth="1"/>
    <col min="5635" max="5635" width="13.453125" bestFit="1" customWidth="1"/>
    <col min="5889" max="5889" width="10.90625" customWidth="1"/>
    <col min="5890" max="5890" width="17.36328125" customWidth="1"/>
    <col min="5891" max="5891" width="13.453125" bestFit="1" customWidth="1"/>
    <col min="6145" max="6145" width="10.90625" customWidth="1"/>
    <col min="6146" max="6146" width="17.36328125" customWidth="1"/>
    <col min="6147" max="6147" width="13.453125" bestFit="1" customWidth="1"/>
    <col min="6401" max="6401" width="10.90625" customWidth="1"/>
    <col min="6402" max="6402" width="17.36328125" customWidth="1"/>
    <col min="6403" max="6403" width="13.453125" bestFit="1" customWidth="1"/>
    <col min="6657" max="6657" width="10.90625" customWidth="1"/>
    <col min="6658" max="6658" width="17.36328125" customWidth="1"/>
    <col min="6659" max="6659" width="13.453125" bestFit="1" customWidth="1"/>
    <col min="6913" max="6913" width="10.90625" customWidth="1"/>
    <col min="6914" max="6914" width="17.36328125" customWidth="1"/>
    <col min="6915" max="6915" width="13.453125" bestFit="1" customWidth="1"/>
    <col min="7169" max="7169" width="10.90625" customWidth="1"/>
    <col min="7170" max="7170" width="17.36328125" customWidth="1"/>
    <col min="7171" max="7171" width="13.453125" bestFit="1" customWidth="1"/>
    <col min="7425" max="7425" width="10.90625" customWidth="1"/>
    <col min="7426" max="7426" width="17.36328125" customWidth="1"/>
    <col min="7427" max="7427" width="13.453125" bestFit="1" customWidth="1"/>
    <col min="7681" max="7681" width="10.90625" customWidth="1"/>
    <col min="7682" max="7682" width="17.36328125" customWidth="1"/>
    <col min="7683" max="7683" width="13.453125" bestFit="1" customWidth="1"/>
    <col min="7937" max="7937" width="10.90625" customWidth="1"/>
    <col min="7938" max="7938" width="17.36328125" customWidth="1"/>
    <col min="7939" max="7939" width="13.453125" bestFit="1" customWidth="1"/>
    <col min="8193" max="8193" width="10.90625" customWidth="1"/>
    <col min="8194" max="8194" width="17.36328125" customWidth="1"/>
    <col min="8195" max="8195" width="13.453125" bestFit="1" customWidth="1"/>
    <col min="8449" max="8449" width="10.90625" customWidth="1"/>
    <col min="8450" max="8450" width="17.36328125" customWidth="1"/>
    <col min="8451" max="8451" width="13.453125" bestFit="1" customWidth="1"/>
    <col min="8705" max="8705" width="10.90625" customWidth="1"/>
    <col min="8706" max="8706" width="17.36328125" customWidth="1"/>
    <col min="8707" max="8707" width="13.453125" bestFit="1" customWidth="1"/>
    <col min="8961" max="8961" width="10.90625" customWidth="1"/>
    <col min="8962" max="8962" width="17.36328125" customWidth="1"/>
    <col min="8963" max="8963" width="13.453125" bestFit="1" customWidth="1"/>
    <col min="9217" max="9217" width="10.90625" customWidth="1"/>
    <col min="9218" max="9218" width="17.36328125" customWidth="1"/>
    <col min="9219" max="9219" width="13.453125" bestFit="1" customWidth="1"/>
    <col min="9473" max="9473" width="10.90625" customWidth="1"/>
    <col min="9474" max="9474" width="17.36328125" customWidth="1"/>
    <col min="9475" max="9475" width="13.453125" bestFit="1" customWidth="1"/>
    <col min="9729" max="9729" width="10.90625" customWidth="1"/>
    <col min="9730" max="9730" width="17.36328125" customWidth="1"/>
    <col min="9731" max="9731" width="13.453125" bestFit="1" customWidth="1"/>
    <col min="9985" max="9985" width="10.90625" customWidth="1"/>
    <col min="9986" max="9986" width="17.36328125" customWidth="1"/>
    <col min="9987" max="9987" width="13.453125" bestFit="1" customWidth="1"/>
    <col min="10241" max="10241" width="10.90625" customWidth="1"/>
    <col min="10242" max="10242" width="17.36328125" customWidth="1"/>
    <col min="10243" max="10243" width="13.453125" bestFit="1" customWidth="1"/>
    <col min="10497" max="10497" width="10.90625" customWidth="1"/>
    <col min="10498" max="10498" width="17.36328125" customWidth="1"/>
    <col min="10499" max="10499" width="13.453125" bestFit="1" customWidth="1"/>
    <col min="10753" max="10753" width="10.90625" customWidth="1"/>
    <col min="10754" max="10754" width="17.36328125" customWidth="1"/>
    <col min="10755" max="10755" width="13.453125" bestFit="1" customWidth="1"/>
    <col min="11009" max="11009" width="10.90625" customWidth="1"/>
    <col min="11010" max="11010" width="17.36328125" customWidth="1"/>
    <col min="11011" max="11011" width="13.453125" bestFit="1" customWidth="1"/>
    <col min="11265" max="11265" width="10.90625" customWidth="1"/>
    <col min="11266" max="11266" width="17.36328125" customWidth="1"/>
    <col min="11267" max="11267" width="13.453125" bestFit="1" customWidth="1"/>
    <col min="11521" max="11521" width="10.90625" customWidth="1"/>
    <col min="11522" max="11522" width="17.36328125" customWidth="1"/>
    <col min="11523" max="11523" width="13.453125" bestFit="1" customWidth="1"/>
    <col min="11777" max="11777" width="10.90625" customWidth="1"/>
    <col min="11778" max="11778" width="17.36328125" customWidth="1"/>
    <col min="11779" max="11779" width="13.453125" bestFit="1" customWidth="1"/>
    <col min="12033" max="12033" width="10.90625" customWidth="1"/>
    <col min="12034" max="12034" width="17.36328125" customWidth="1"/>
    <col min="12035" max="12035" width="13.453125" bestFit="1" customWidth="1"/>
    <col min="12289" max="12289" width="10.90625" customWidth="1"/>
    <col min="12290" max="12290" width="17.36328125" customWidth="1"/>
    <col min="12291" max="12291" width="13.453125" bestFit="1" customWidth="1"/>
    <col min="12545" max="12545" width="10.90625" customWidth="1"/>
    <col min="12546" max="12546" width="17.36328125" customWidth="1"/>
    <col min="12547" max="12547" width="13.453125" bestFit="1" customWidth="1"/>
    <col min="12801" max="12801" width="10.90625" customWidth="1"/>
    <col min="12802" max="12802" width="17.36328125" customWidth="1"/>
    <col min="12803" max="12803" width="13.453125" bestFit="1" customWidth="1"/>
    <col min="13057" max="13057" width="10.90625" customWidth="1"/>
    <col min="13058" max="13058" width="17.36328125" customWidth="1"/>
    <col min="13059" max="13059" width="13.453125" bestFit="1" customWidth="1"/>
    <col min="13313" max="13313" width="10.90625" customWidth="1"/>
    <col min="13314" max="13314" width="17.36328125" customWidth="1"/>
    <col min="13315" max="13315" width="13.453125" bestFit="1" customWidth="1"/>
    <col min="13569" max="13569" width="10.90625" customWidth="1"/>
    <col min="13570" max="13570" width="17.36328125" customWidth="1"/>
    <col min="13571" max="13571" width="13.453125" bestFit="1" customWidth="1"/>
    <col min="13825" max="13825" width="10.90625" customWidth="1"/>
    <col min="13826" max="13826" width="17.36328125" customWidth="1"/>
    <col min="13827" max="13827" width="13.453125" bestFit="1" customWidth="1"/>
    <col min="14081" max="14081" width="10.90625" customWidth="1"/>
    <col min="14082" max="14082" width="17.36328125" customWidth="1"/>
    <col min="14083" max="14083" width="13.453125" bestFit="1" customWidth="1"/>
    <col min="14337" max="14337" width="10.90625" customWidth="1"/>
    <col min="14338" max="14338" width="17.36328125" customWidth="1"/>
    <col min="14339" max="14339" width="13.453125" bestFit="1" customWidth="1"/>
    <col min="14593" max="14593" width="10.90625" customWidth="1"/>
    <col min="14594" max="14594" width="17.36328125" customWidth="1"/>
    <col min="14595" max="14595" width="13.453125" bestFit="1" customWidth="1"/>
    <col min="14849" max="14849" width="10.90625" customWidth="1"/>
    <col min="14850" max="14850" width="17.36328125" customWidth="1"/>
    <col min="14851" max="14851" width="13.453125" bestFit="1" customWidth="1"/>
    <col min="15105" max="15105" width="10.90625" customWidth="1"/>
    <col min="15106" max="15106" width="17.36328125" customWidth="1"/>
    <col min="15107" max="15107" width="13.453125" bestFit="1" customWidth="1"/>
    <col min="15361" max="15361" width="10.90625" customWidth="1"/>
    <col min="15362" max="15362" width="17.36328125" customWidth="1"/>
    <col min="15363" max="15363" width="13.453125" bestFit="1" customWidth="1"/>
    <col min="15617" max="15617" width="10.90625" customWidth="1"/>
    <col min="15618" max="15618" width="17.36328125" customWidth="1"/>
    <col min="15619" max="15619" width="13.453125" bestFit="1" customWidth="1"/>
    <col min="15873" max="15873" width="10.90625" customWidth="1"/>
    <col min="15874" max="15874" width="17.36328125" customWidth="1"/>
    <col min="15875" max="15875" width="13.453125" bestFit="1" customWidth="1"/>
    <col min="16129" max="16129" width="10.90625" customWidth="1"/>
    <col min="16130" max="16130" width="17.36328125" customWidth="1"/>
    <col min="16131" max="16131" width="13.453125" bestFit="1" customWidth="1"/>
  </cols>
  <sheetData>
    <row r="1" spans="1:3">
      <c r="A1" t="s">
        <v>252</v>
      </c>
    </row>
    <row r="2" spans="1:3">
      <c r="B2" t="s">
        <v>240</v>
      </c>
      <c r="C2" t="s">
        <v>241</v>
      </c>
    </row>
    <row r="3" spans="1:3">
      <c r="A3">
        <v>2013</v>
      </c>
      <c r="B3" s="13">
        <v>22064192000000</v>
      </c>
      <c r="C3" s="13">
        <v>962163000000</v>
      </c>
    </row>
    <row r="4" spans="1:3">
      <c r="A4">
        <v>2014</v>
      </c>
      <c r="B4" s="13">
        <v>25691911000000</v>
      </c>
      <c r="C4" s="13">
        <v>1823119000000</v>
      </c>
    </row>
    <row r="5" spans="1:3">
      <c r="A5">
        <v>2015</v>
      </c>
      <c r="B5" s="13">
        <v>27234521000000</v>
      </c>
      <c r="C5" s="13">
        <v>2173338000000</v>
      </c>
    </row>
    <row r="6" spans="1:3">
      <c r="A6">
        <v>2016</v>
      </c>
      <c r="B6" s="13">
        <v>28500000000000</v>
      </c>
      <c r="C6" s="13">
        <v>2370000000000</v>
      </c>
    </row>
    <row r="7" spans="1:3">
      <c r="A7" t="s">
        <v>253</v>
      </c>
      <c r="B7" s="13">
        <v>27500000000000</v>
      </c>
      <c r="C7" s="13">
        <v>2280000000000</v>
      </c>
    </row>
    <row r="8" spans="1:3">
      <c r="B8" s="13"/>
      <c r="C8" s="13"/>
    </row>
  </sheetData>
  <phoneticPr fontId="2"/>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heetViews>
  <sheetFormatPr defaultRowHeight="13"/>
  <sheetData>
    <row r="1" spans="1:5">
      <c r="A1" t="s">
        <v>242</v>
      </c>
    </row>
    <row r="3" spans="1:5">
      <c r="A3" t="s">
        <v>243</v>
      </c>
      <c r="B3" t="s">
        <v>244</v>
      </c>
      <c r="C3" t="s">
        <v>245</v>
      </c>
      <c r="D3" t="s">
        <v>246</v>
      </c>
      <c r="E3" t="s">
        <v>18</v>
      </c>
    </row>
    <row r="4" spans="1:5">
      <c r="A4" t="s">
        <v>247</v>
      </c>
      <c r="B4">
        <v>80</v>
      </c>
      <c r="C4">
        <v>57</v>
      </c>
      <c r="D4">
        <v>36</v>
      </c>
      <c r="E4">
        <f>SUM(B4:D4)</f>
        <v>173</v>
      </c>
    </row>
    <row r="5" spans="1:5">
      <c r="A5" t="s">
        <v>248</v>
      </c>
      <c r="B5">
        <v>55</v>
      </c>
      <c r="C5">
        <v>65</v>
      </c>
      <c r="D5">
        <v>76</v>
      </c>
      <c r="E5">
        <f>SUM(B5:D5)</f>
        <v>196</v>
      </c>
    </row>
    <row r="6" spans="1:5">
      <c r="A6" t="s">
        <v>249</v>
      </c>
      <c r="B6">
        <v>90</v>
      </c>
      <c r="C6">
        <v>86</v>
      </c>
      <c r="D6">
        <v>95</v>
      </c>
      <c r="E6">
        <f>SUM(B6:D6)</f>
        <v>271</v>
      </c>
    </row>
    <row r="7" spans="1:5">
      <c r="A7" t="s">
        <v>250</v>
      </c>
      <c r="B7">
        <v>40</v>
      </c>
      <c r="C7">
        <v>34</v>
      </c>
      <c r="D7">
        <v>47</v>
      </c>
      <c r="E7">
        <f>SUM(B7:D7)</f>
        <v>121</v>
      </c>
    </row>
    <row r="8" spans="1:5">
      <c r="A8" t="s">
        <v>251</v>
      </c>
      <c r="B8">
        <v>62</v>
      </c>
      <c r="C8">
        <v>57</v>
      </c>
      <c r="D8">
        <v>74</v>
      </c>
      <c r="E8">
        <f>SUM(B8:D8)</f>
        <v>193</v>
      </c>
    </row>
  </sheetData>
  <phoneticPr fontId="2"/>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heetViews>
  <sheetFormatPr defaultRowHeight="13"/>
  <cols>
    <col min="1" max="1" width="10.453125" customWidth="1"/>
    <col min="2" max="6" width="5.6328125" customWidth="1"/>
  </cols>
  <sheetData>
    <row r="1" spans="1:6">
      <c r="A1" t="s">
        <v>94</v>
      </c>
    </row>
    <row r="3" spans="1:6">
      <c r="A3" t="s">
        <v>20</v>
      </c>
    </row>
    <row r="5" spans="1:6">
      <c r="B5">
        <v>1995</v>
      </c>
      <c r="C5">
        <v>2000</v>
      </c>
      <c r="D5">
        <v>2005</v>
      </c>
      <c r="E5">
        <v>2010</v>
      </c>
      <c r="F5">
        <v>2015</v>
      </c>
    </row>
    <row r="6" spans="1:6">
      <c r="A6" t="s">
        <v>0</v>
      </c>
      <c r="B6">
        <v>16</v>
      </c>
      <c r="C6">
        <v>15</v>
      </c>
      <c r="D6">
        <v>12</v>
      </c>
      <c r="E6">
        <v>16</v>
      </c>
      <c r="F6">
        <v>8</v>
      </c>
    </row>
    <row r="7" spans="1:6">
      <c r="A7" t="s">
        <v>1</v>
      </c>
      <c r="B7">
        <v>84</v>
      </c>
      <c r="C7">
        <v>88</v>
      </c>
      <c r="D7">
        <v>92</v>
      </c>
      <c r="E7">
        <v>98</v>
      </c>
      <c r="F7">
        <v>98</v>
      </c>
    </row>
    <row r="8" spans="1:6">
      <c r="A8" t="s">
        <v>2</v>
      </c>
      <c r="B8">
        <v>183</v>
      </c>
      <c r="C8">
        <v>202</v>
      </c>
      <c r="D8">
        <v>221</v>
      </c>
      <c r="E8">
        <v>226</v>
      </c>
      <c r="F8">
        <v>246</v>
      </c>
    </row>
    <row r="9" spans="1:6">
      <c r="A9" t="s">
        <v>3</v>
      </c>
      <c r="B9">
        <v>35</v>
      </c>
      <c r="C9">
        <v>40</v>
      </c>
      <c r="D9">
        <v>49</v>
      </c>
      <c r="E9">
        <v>59</v>
      </c>
      <c r="F9">
        <v>75</v>
      </c>
    </row>
    <row r="10" spans="1:6">
      <c r="A10" t="s">
        <v>4</v>
      </c>
      <c r="B10">
        <v>10</v>
      </c>
      <c r="C10">
        <v>14</v>
      </c>
      <c r="D10">
        <v>19</v>
      </c>
      <c r="E10">
        <v>24</v>
      </c>
      <c r="F10">
        <v>30</v>
      </c>
    </row>
    <row r="11" spans="1:6">
      <c r="A11" t="s">
        <v>18</v>
      </c>
      <c r="B11">
        <f>SUM(B6:B10)</f>
        <v>328</v>
      </c>
      <c r="C11">
        <f>SUM(C6:C10)</f>
        <v>359</v>
      </c>
      <c r="D11">
        <f>SUM(D6:D10)</f>
        <v>393</v>
      </c>
      <c r="E11">
        <f>SUM(E6:E10)</f>
        <v>423</v>
      </c>
      <c r="F11">
        <f>SUM(F6:F10)</f>
        <v>457</v>
      </c>
    </row>
    <row r="20" spans="1:1">
      <c r="A20" t="s">
        <v>70</v>
      </c>
    </row>
    <row r="21" spans="1:1">
      <c r="A21" t="s">
        <v>74</v>
      </c>
    </row>
    <row r="22" spans="1:1">
      <c r="A22" t="s">
        <v>44</v>
      </c>
    </row>
  </sheetData>
  <phoneticPr fontId="2"/>
  <pageMargins left="0.75" right="0.75" top="1" bottom="1" header="0.51200000000000001" footer="0.51200000000000001"/>
  <pageSetup paperSize="9" orientation="landscape"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heetViews>
  <sheetFormatPr defaultRowHeight="13"/>
  <cols>
    <col min="1" max="1" width="11.7265625" customWidth="1"/>
    <col min="2" max="2" width="5.90625" customWidth="1"/>
  </cols>
  <sheetData>
    <row r="1" spans="1:2">
      <c r="A1" t="s">
        <v>90</v>
      </c>
    </row>
    <row r="3" spans="1:2">
      <c r="A3" t="s">
        <v>39</v>
      </c>
    </row>
    <row r="4" spans="1:2">
      <c r="A4" t="s">
        <v>23</v>
      </c>
      <c r="B4" s="7">
        <v>1038</v>
      </c>
    </row>
    <row r="5" spans="1:2">
      <c r="A5" t="s">
        <v>22</v>
      </c>
      <c r="B5" s="7">
        <v>641</v>
      </c>
    </row>
    <row r="6" spans="1:2">
      <c r="A6" t="s">
        <v>27</v>
      </c>
      <c r="B6" s="7">
        <v>474</v>
      </c>
    </row>
    <row r="7" spans="1:2">
      <c r="A7" t="s">
        <v>25</v>
      </c>
      <c r="B7" s="7">
        <v>335</v>
      </c>
    </row>
    <row r="8" spans="1:2">
      <c r="A8" t="s">
        <v>21</v>
      </c>
      <c r="B8" s="7">
        <v>259</v>
      </c>
    </row>
    <row r="9" spans="1:2">
      <c r="A9" t="s">
        <v>30</v>
      </c>
      <c r="B9" s="7">
        <v>135</v>
      </c>
    </row>
    <row r="10" spans="1:2">
      <c r="A10" t="s">
        <v>26</v>
      </c>
      <c r="B10" s="7">
        <v>102</v>
      </c>
    </row>
    <row r="11" spans="1:2">
      <c r="A11" t="s">
        <v>29</v>
      </c>
      <c r="B11" s="7">
        <v>81</v>
      </c>
    </row>
    <row r="12" spans="1:2">
      <c r="A12" t="s">
        <v>28</v>
      </c>
      <c r="B12" s="7">
        <v>63</v>
      </c>
    </row>
    <row r="13" spans="1:2">
      <c r="A13" t="s">
        <v>24</v>
      </c>
      <c r="B13" s="7">
        <v>18</v>
      </c>
    </row>
    <row r="21" spans="1:1">
      <c r="A21" t="s">
        <v>45</v>
      </c>
    </row>
    <row r="22" spans="1:1">
      <c r="A22" t="s">
        <v>56</v>
      </c>
    </row>
    <row r="23" spans="1:1">
      <c r="A23" t="s">
        <v>47</v>
      </c>
    </row>
    <row r="24" spans="1:1">
      <c r="A24" t="s">
        <v>48</v>
      </c>
    </row>
  </sheetData>
  <phoneticPr fontId="2"/>
  <pageMargins left="0.75" right="0.75" top="1" bottom="1" header="0.51200000000000001" footer="0.51200000000000001"/>
  <pageSetup paperSize="9" orientation="landscape"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heetViews>
  <sheetFormatPr defaultRowHeight="13"/>
  <cols>
    <col min="1" max="1" width="3.6328125" customWidth="1"/>
    <col min="2" max="6" width="4.26953125" customWidth="1"/>
  </cols>
  <sheetData>
    <row r="1" spans="1:6">
      <c r="A1" t="s">
        <v>91</v>
      </c>
    </row>
    <row r="3" spans="1:6">
      <c r="A3" t="s">
        <v>11</v>
      </c>
    </row>
    <row r="4" spans="1:6">
      <c r="B4" t="s">
        <v>5</v>
      </c>
      <c r="C4" t="s">
        <v>6</v>
      </c>
      <c r="D4" t="s">
        <v>7</v>
      </c>
      <c r="E4" t="s">
        <v>8</v>
      </c>
      <c r="F4" t="s">
        <v>9</v>
      </c>
    </row>
    <row r="5" spans="1:6">
      <c r="A5" t="s">
        <v>10</v>
      </c>
      <c r="B5">
        <v>40</v>
      </c>
      <c r="C5">
        <v>30</v>
      </c>
      <c r="D5">
        <v>21</v>
      </c>
      <c r="E5">
        <v>15</v>
      </c>
      <c r="F5">
        <v>6</v>
      </c>
    </row>
    <row r="6" spans="1:6">
      <c r="A6" t="s">
        <v>12</v>
      </c>
      <c r="B6">
        <v>12</v>
      </c>
      <c r="C6">
        <v>14</v>
      </c>
      <c r="D6">
        <v>13</v>
      </c>
      <c r="E6">
        <v>16</v>
      </c>
      <c r="F6">
        <v>14</v>
      </c>
    </row>
    <row r="7" spans="1:6">
      <c r="A7" t="s">
        <v>13</v>
      </c>
      <c r="B7">
        <v>2</v>
      </c>
      <c r="C7">
        <v>8</v>
      </c>
      <c r="D7">
        <v>15</v>
      </c>
      <c r="E7">
        <v>10</v>
      </c>
      <c r="F7">
        <v>18</v>
      </c>
    </row>
    <row r="20" spans="1:1">
      <c r="A20" t="s">
        <v>45</v>
      </c>
    </row>
    <row r="21" spans="1:1">
      <c r="A21" t="s">
        <v>46</v>
      </c>
    </row>
    <row r="22" spans="1:1">
      <c r="A22" t="s">
        <v>49</v>
      </c>
    </row>
  </sheetData>
  <phoneticPr fontId="2"/>
  <pageMargins left="0.75" right="0.75" top="1" bottom="1" header="0.51200000000000001" footer="0.51200000000000001"/>
  <pageSetup paperSize="9" orientation="landscape"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heetViews>
  <sheetFormatPr defaultRowHeight="13"/>
  <cols>
    <col min="1" max="1" width="18.453125" customWidth="1"/>
    <col min="2" max="6" width="5.6328125" customWidth="1"/>
  </cols>
  <sheetData>
    <row r="1" spans="1:6">
      <c r="A1" t="s">
        <v>92</v>
      </c>
    </row>
    <row r="3" spans="1:6">
      <c r="A3" t="s">
        <v>31</v>
      </c>
    </row>
    <row r="4" spans="1:6">
      <c r="B4" t="s">
        <v>5</v>
      </c>
      <c r="C4" t="s">
        <v>6</v>
      </c>
      <c r="D4" t="s">
        <v>7</v>
      </c>
      <c r="E4" t="s">
        <v>8</v>
      </c>
      <c r="F4" t="s">
        <v>9</v>
      </c>
    </row>
    <row r="5" spans="1:6">
      <c r="A5" t="s">
        <v>32</v>
      </c>
      <c r="B5" s="7">
        <v>192</v>
      </c>
      <c r="C5" s="7">
        <v>98</v>
      </c>
      <c r="D5" s="7">
        <v>149</v>
      </c>
      <c r="E5" s="7">
        <v>193</v>
      </c>
      <c r="F5" s="7">
        <v>273</v>
      </c>
    </row>
    <row r="6" spans="1:6">
      <c r="A6" t="s">
        <v>33</v>
      </c>
      <c r="B6" s="7">
        <v>201</v>
      </c>
      <c r="C6" s="7">
        <v>291</v>
      </c>
      <c r="D6" s="7">
        <v>179</v>
      </c>
      <c r="E6" s="7">
        <v>168</v>
      </c>
      <c r="F6" s="7">
        <v>182</v>
      </c>
    </row>
    <row r="7" spans="1:6">
      <c r="A7" t="s">
        <v>34</v>
      </c>
      <c r="B7" s="7">
        <v>73</v>
      </c>
      <c r="C7" s="7">
        <v>218</v>
      </c>
      <c r="D7" s="7">
        <v>110</v>
      </c>
      <c r="E7" s="7">
        <v>184</v>
      </c>
      <c r="F7" s="7">
        <v>291</v>
      </c>
    </row>
    <row r="8" spans="1:6">
      <c r="A8" t="s">
        <v>35</v>
      </c>
      <c r="B8" s="7">
        <v>198</v>
      </c>
      <c r="C8" s="7">
        <v>201</v>
      </c>
      <c r="D8" s="7">
        <v>201</v>
      </c>
      <c r="E8" s="7">
        <v>119</v>
      </c>
      <c r="F8" s="7">
        <v>239</v>
      </c>
    </row>
    <row r="9" spans="1:6">
      <c r="A9" t="s">
        <v>36</v>
      </c>
      <c r="B9" s="7">
        <v>228</v>
      </c>
      <c r="C9" s="7">
        <v>273</v>
      </c>
      <c r="D9" s="7">
        <v>178</v>
      </c>
      <c r="E9" s="7">
        <v>155</v>
      </c>
      <c r="F9" s="7">
        <v>149</v>
      </c>
    </row>
    <row r="10" spans="1:6">
      <c r="A10" t="s">
        <v>37</v>
      </c>
      <c r="B10" s="7">
        <v>297</v>
      </c>
      <c r="C10" s="7">
        <v>348</v>
      </c>
      <c r="D10" s="7">
        <v>339</v>
      </c>
      <c r="E10" s="7">
        <v>126</v>
      </c>
      <c r="F10" s="7">
        <v>92</v>
      </c>
    </row>
    <row r="11" spans="1:6">
      <c r="A11" t="s">
        <v>38</v>
      </c>
      <c r="B11" s="7">
        <v>332</v>
      </c>
      <c r="C11" s="7">
        <v>293</v>
      </c>
      <c r="D11" s="7">
        <v>310</v>
      </c>
      <c r="E11" s="7">
        <v>158</v>
      </c>
      <c r="F11" s="7">
        <v>227</v>
      </c>
    </row>
    <row r="12" spans="1:6">
      <c r="A12" t="s">
        <v>18</v>
      </c>
      <c r="B12" s="7">
        <f>SUM(B5:B11)</f>
        <v>1521</v>
      </c>
      <c r="C12" s="7">
        <f>SUM(C5:C11)</f>
        <v>1722</v>
      </c>
      <c r="D12" s="7">
        <f>SUM(D5:D11)</f>
        <v>1466</v>
      </c>
      <c r="E12" s="7">
        <f>SUM(E5:E11)</f>
        <v>1103</v>
      </c>
      <c r="F12" s="7">
        <f>SUM(F5:F11)</f>
        <v>1453</v>
      </c>
    </row>
    <row r="21" spans="1:1">
      <c r="A21" t="s">
        <v>51</v>
      </c>
    </row>
    <row r="22" spans="1:1">
      <c r="A22" t="s">
        <v>50</v>
      </c>
    </row>
  </sheetData>
  <phoneticPr fontId="2"/>
  <pageMargins left="0.75" right="0.75" top="1" bottom="1" header="0.51200000000000001" footer="0.51200000000000001"/>
  <pageSetup paperSize="9" orientation="landscape" horizontalDpi="1200"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heetViews>
  <sheetFormatPr defaultRowHeight="13"/>
  <cols>
    <col min="1" max="1" width="11.08984375" customWidth="1"/>
    <col min="2" max="6" width="5.6328125" customWidth="1"/>
  </cols>
  <sheetData>
    <row r="1" spans="1:6">
      <c r="A1" t="s">
        <v>112</v>
      </c>
    </row>
    <row r="3" spans="1:6">
      <c r="A3" t="s">
        <v>115</v>
      </c>
    </row>
    <row r="4" spans="1:6">
      <c r="A4" t="s">
        <v>117</v>
      </c>
      <c r="B4">
        <v>2011</v>
      </c>
      <c r="C4">
        <v>2012</v>
      </c>
      <c r="D4">
        <v>2013</v>
      </c>
      <c r="E4">
        <v>2014</v>
      </c>
      <c r="F4">
        <v>2016</v>
      </c>
    </row>
    <row r="5" spans="1:6">
      <c r="A5" t="s">
        <v>40</v>
      </c>
      <c r="B5" s="1">
        <v>4</v>
      </c>
      <c r="C5" s="1">
        <v>4.0999999999999996</v>
      </c>
      <c r="D5" s="1">
        <v>-5.9</v>
      </c>
      <c r="E5" s="1">
        <v>-3.4</v>
      </c>
      <c r="F5" s="1">
        <v>0.5</v>
      </c>
    </row>
    <row r="6" spans="1:6">
      <c r="A6" t="s">
        <v>113</v>
      </c>
      <c r="B6" s="1">
        <v>4.5</v>
      </c>
      <c r="C6" s="1">
        <v>6.2</v>
      </c>
      <c r="D6" s="1">
        <v>-2.2999999999999998</v>
      </c>
      <c r="E6" s="1">
        <v>0.7</v>
      </c>
      <c r="F6" s="1">
        <v>2.6</v>
      </c>
    </row>
    <row r="7" spans="1:6">
      <c r="A7" t="s">
        <v>114</v>
      </c>
      <c r="B7" s="1">
        <v>6.3</v>
      </c>
      <c r="C7" s="1">
        <v>8.9</v>
      </c>
      <c r="D7" s="1">
        <v>-12.5</v>
      </c>
      <c r="E7" s="1">
        <v>-6.8</v>
      </c>
      <c r="F7" s="1">
        <v>-7.2</v>
      </c>
    </row>
    <row r="24" spans="1:1">
      <c r="A24" t="s">
        <v>52</v>
      </c>
    </row>
    <row r="25" spans="1:1">
      <c r="A25" t="s">
        <v>53</v>
      </c>
    </row>
  </sheetData>
  <phoneticPr fontId="2"/>
  <pageMargins left="0.75" right="0.75" top="1" bottom="1" header="0.51200000000000001" footer="0.51200000000000001"/>
  <pageSetup paperSize="9" orientation="landscape" horizontalDpi="360" verticalDpi="36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heetViews>
  <sheetFormatPr defaultRowHeight="13"/>
  <cols>
    <col min="1" max="1" width="18.453125" customWidth="1"/>
    <col min="2" max="2" width="11.36328125" customWidth="1"/>
  </cols>
  <sheetData>
    <row r="1" spans="1:2">
      <c r="A1" t="s">
        <v>119</v>
      </c>
    </row>
    <row r="3" spans="1:2">
      <c r="A3" t="s">
        <v>118</v>
      </c>
    </row>
    <row r="5" spans="1:2">
      <c r="A5" t="s">
        <v>43</v>
      </c>
      <c r="B5" t="s">
        <v>57</v>
      </c>
    </row>
    <row r="6" spans="1:2">
      <c r="A6" t="s">
        <v>76</v>
      </c>
      <c r="B6" s="7">
        <v>1532</v>
      </c>
    </row>
    <row r="7" spans="1:2">
      <c r="A7" t="s">
        <v>89</v>
      </c>
      <c r="B7" s="7">
        <v>487</v>
      </c>
    </row>
    <row r="8" spans="1:2">
      <c r="A8" t="s">
        <v>75</v>
      </c>
      <c r="B8" s="7">
        <v>399</v>
      </c>
    </row>
    <row r="9" spans="1:2">
      <c r="A9" t="s">
        <v>106</v>
      </c>
      <c r="B9" s="7">
        <v>351</v>
      </c>
    </row>
    <row r="10" spans="1:2">
      <c r="A10" t="s">
        <v>41</v>
      </c>
      <c r="B10" s="7">
        <v>324</v>
      </c>
    </row>
    <row r="11" spans="1:2">
      <c r="A11" t="s">
        <v>42</v>
      </c>
      <c r="B11" s="7">
        <v>566</v>
      </c>
    </row>
    <row r="12" spans="1:2">
      <c r="A12" t="s">
        <v>18</v>
      </c>
      <c r="B12" s="7">
        <v>3659</v>
      </c>
    </row>
    <row r="13" spans="1:2">
      <c r="B13" s="8"/>
    </row>
    <row r="24" spans="1:1">
      <c r="A24" t="s">
        <v>54</v>
      </c>
    </row>
    <row r="25" spans="1:1">
      <c r="A25" t="s">
        <v>55</v>
      </c>
    </row>
  </sheetData>
  <sortState ref="A6:B10">
    <sortCondition descending="1" ref="B6:B10"/>
  </sortState>
  <phoneticPr fontId="2"/>
  <pageMargins left="0.75" right="0.75" top="1" bottom="1" header="0.51200000000000001" footer="0.51200000000000001"/>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heetViews>
  <sheetFormatPr defaultRowHeight="13"/>
  <cols>
    <col min="1" max="1" width="6.453125" customWidth="1"/>
    <col min="2" max="2" width="22.90625" customWidth="1"/>
    <col min="3" max="3" width="20.453125" customWidth="1"/>
    <col min="257" max="257" width="6.453125" customWidth="1"/>
    <col min="258" max="258" width="22.90625" customWidth="1"/>
    <col min="259" max="259" width="20.453125" customWidth="1"/>
    <col min="513" max="513" width="6.453125" customWidth="1"/>
    <col min="514" max="514" width="22.90625" customWidth="1"/>
    <col min="515" max="515" width="20.453125" customWidth="1"/>
    <col min="769" max="769" width="6.453125" customWidth="1"/>
    <col min="770" max="770" width="22.90625" customWidth="1"/>
    <col min="771" max="771" width="20.453125" customWidth="1"/>
    <col min="1025" max="1025" width="6.453125" customWidth="1"/>
    <col min="1026" max="1026" width="22.90625" customWidth="1"/>
    <col min="1027" max="1027" width="20.453125" customWidth="1"/>
    <col min="1281" max="1281" width="6.453125" customWidth="1"/>
    <col min="1282" max="1282" width="22.90625" customWidth="1"/>
    <col min="1283" max="1283" width="20.453125" customWidth="1"/>
    <col min="1537" max="1537" width="6.453125" customWidth="1"/>
    <col min="1538" max="1538" width="22.90625" customWidth="1"/>
    <col min="1539" max="1539" width="20.453125" customWidth="1"/>
    <col min="1793" max="1793" width="6.453125" customWidth="1"/>
    <col min="1794" max="1794" width="22.90625" customWidth="1"/>
    <col min="1795" max="1795" width="20.453125" customWidth="1"/>
    <col min="2049" max="2049" width="6.453125" customWidth="1"/>
    <col min="2050" max="2050" width="22.90625" customWidth="1"/>
    <col min="2051" max="2051" width="20.453125" customWidth="1"/>
    <col min="2305" max="2305" width="6.453125" customWidth="1"/>
    <col min="2306" max="2306" width="22.90625" customWidth="1"/>
    <col min="2307" max="2307" width="20.453125" customWidth="1"/>
    <col min="2561" max="2561" width="6.453125" customWidth="1"/>
    <col min="2562" max="2562" width="22.90625" customWidth="1"/>
    <col min="2563" max="2563" width="20.453125" customWidth="1"/>
    <col min="2817" max="2817" width="6.453125" customWidth="1"/>
    <col min="2818" max="2818" width="22.90625" customWidth="1"/>
    <col min="2819" max="2819" width="20.453125" customWidth="1"/>
    <col min="3073" max="3073" width="6.453125" customWidth="1"/>
    <col min="3074" max="3074" width="22.90625" customWidth="1"/>
    <col min="3075" max="3075" width="20.453125" customWidth="1"/>
    <col min="3329" max="3329" width="6.453125" customWidth="1"/>
    <col min="3330" max="3330" width="22.90625" customWidth="1"/>
    <col min="3331" max="3331" width="20.453125" customWidth="1"/>
    <col min="3585" max="3585" width="6.453125" customWidth="1"/>
    <col min="3586" max="3586" width="22.90625" customWidth="1"/>
    <col min="3587" max="3587" width="20.453125" customWidth="1"/>
    <col min="3841" max="3841" width="6.453125" customWidth="1"/>
    <col min="3842" max="3842" width="22.90625" customWidth="1"/>
    <col min="3843" max="3843" width="20.453125" customWidth="1"/>
    <col min="4097" max="4097" width="6.453125" customWidth="1"/>
    <col min="4098" max="4098" width="22.90625" customWidth="1"/>
    <col min="4099" max="4099" width="20.453125" customWidth="1"/>
    <col min="4353" max="4353" width="6.453125" customWidth="1"/>
    <col min="4354" max="4354" width="22.90625" customWidth="1"/>
    <col min="4355" max="4355" width="20.453125" customWidth="1"/>
    <col min="4609" max="4609" width="6.453125" customWidth="1"/>
    <col min="4610" max="4610" width="22.90625" customWidth="1"/>
    <col min="4611" max="4611" width="20.453125" customWidth="1"/>
    <col min="4865" max="4865" width="6.453125" customWidth="1"/>
    <col min="4866" max="4866" width="22.90625" customWidth="1"/>
    <col min="4867" max="4867" width="20.453125" customWidth="1"/>
    <col min="5121" max="5121" width="6.453125" customWidth="1"/>
    <col min="5122" max="5122" width="22.90625" customWidth="1"/>
    <col min="5123" max="5123" width="20.453125" customWidth="1"/>
    <col min="5377" max="5377" width="6.453125" customWidth="1"/>
    <col min="5378" max="5378" width="22.90625" customWidth="1"/>
    <col min="5379" max="5379" width="20.453125" customWidth="1"/>
    <col min="5633" max="5633" width="6.453125" customWidth="1"/>
    <col min="5634" max="5634" width="22.90625" customWidth="1"/>
    <col min="5635" max="5635" width="20.453125" customWidth="1"/>
    <col min="5889" max="5889" width="6.453125" customWidth="1"/>
    <col min="5890" max="5890" width="22.90625" customWidth="1"/>
    <col min="5891" max="5891" width="20.453125" customWidth="1"/>
    <col min="6145" max="6145" width="6.453125" customWidth="1"/>
    <col min="6146" max="6146" width="22.90625" customWidth="1"/>
    <col min="6147" max="6147" width="20.453125" customWidth="1"/>
    <col min="6401" max="6401" width="6.453125" customWidth="1"/>
    <col min="6402" max="6402" width="22.90625" customWidth="1"/>
    <col min="6403" max="6403" width="20.453125" customWidth="1"/>
    <col min="6657" max="6657" width="6.453125" customWidth="1"/>
    <col min="6658" max="6658" width="22.90625" customWidth="1"/>
    <col min="6659" max="6659" width="20.453125" customWidth="1"/>
    <col min="6913" max="6913" width="6.453125" customWidth="1"/>
    <col min="6914" max="6914" width="22.90625" customWidth="1"/>
    <col min="6915" max="6915" width="20.453125" customWidth="1"/>
    <col min="7169" max="7169" width="6.453125" customWidth="1"/>
    <col min="7170" max="7170" width="22.90625" customWidth="1"/>
    <col min="7171" max="7171" width="20.453125" customWidth="1"/>
    <col min="7425" max="7425" width="6.453125" customWidth="1"/>
    <col min="7426" max="7426" width="22.90625" customWidth="1"/>
    <col min="7427" max="7427" width="20.453125" customWidth="1"/>
    <col min="7681" max="7681" width="6.453125" customWidth="1"/>
    <col min="7682" max="7682" width="22.90625" customWidth="1"/>
    <col min="7683" max="7683" width="20.453125" customWidth="1"/>
    <col min="7937" max="7937" width="6.453125" customWidth="1"/>
    <col min="7938" max="7938" width="22.90625" customWidth="1"/>
    <col min="7939" max="7939" width="20.453125" customWidth="1"/>
    <col min="8193" max="8193" width="6.453125" customWidth="1"/>
    <col min="8194" max="8194" width="22.90625" customWidth="1"/>
    <col min="8195" max="8195" width="20.453125" customWidth="1"/>
    <col min="8449" max="8449" width="6.453125" customWidth="1"/>
    <col min="8450" max="8450" width="22.90625" customWidth="1"/>
    <col min="8451" max="8451" width="20.453125" customWidth="1"/>
    <col min="8705" max="8705" width="6.453125" customWidth="1"/>
    <col min="8706" max="8706" width="22.90625" customWidth="1"/>
    <col min="8707" max="8707" width="20.453125" customWidth="1"/>
    <col min="8961" max="8961" width="6.453125" customWidth="1"/>
    <col min="8962" max="8962" width="22.90625" customWidth="1"/>
    <col min="8963" max="8963" width="20.453125" customWidth="1"/>
    <col min="9217" max="9217" width="6.453125" customWidth="1"/>
    <col min="9218" max="9218" width="22.90625" customWidth="1"/>
    <col min="9219" max="9219" width="20.453125" customWidth="1"/>
    <col min="9473" max="9473" width="6.453125" customWidth="1"/>
    <col min="9474" max="9474" width="22.90625" customWidth="1"/>
    <col min="9475" max="9475" width="20.453125" customWidth="1"/>
    <col min="9729" max="9729" width="6.453125" customWidth="1"/>
    <col min="9730" max="9730" width="22.90625" customWidth="1"/>
    <col min="9731" max="9731" width="20.453125" customWidth="1"/>
    <col min="9985" max="9985" width="6.453125" customWidth="1"/>
    <col min="9986" max="9986" width="22.90625" customWidth="1"/>
    <col min="9987" max="9987" width="20.453125" customWidth="1"/>
    <col min="10241" max="10241" width="6.453125" customWidth="1"/>
    <col min="10242" max="10242" width="22.90625" customWidth="1"/>
    <col min="10243" max="10243" width="20.453125" customWidth="1"/>
    <col min="10497" max="10497" width="6.453125" customWidth="1"/>
    <col min="10498" max="10498" width="22.90625" customWidth="1"/>
    <col min="10499" max="10499" width="20.453125" customWidth="1"/>
    <col min="10753" max="10753" width="6.453125" customWidth="1"/>
    <col min="10754" max="10754" width="22.90625" customWidth="1"/>
    <col min="10755" max="10755" width="20.453125" customWidth="1"/>
    <col min="11009" max="11009" width="6.453125" customWidth="1"/>
    <col min="11010" max="11010" width="22.90625" customWidth="1"/>
    <col min="11011" max="11011" width="20.453125" customWidth="1"/>
    <col min="11265" max="11265" width="6.453125" customWidth="1"/>
    <col min="11266" max="11266" width="22.90625" customWidth="1"/>
    <col min="11267" max="11267" width="20.453125" customWidth="1"/>
    <col min="11521" max="11521" width="6.453125" customWidth="1"/>
    <col min="11522" max="11522" width="22.90625" customWidth="1"/>
    <col min="11523" max="11523" width="20.453125" customWidth="1"/>
    <col min="11777" max="11777" width="6.453125" customWidth="1"/>
    <col min="11778" max="11778" width="22.90625" customWidth="1"/>
    <col min="11779" max="11779" width="20.453125" customWidth="1"/>
    <col min="12033" max="12033" width="6.453125" customWidth="1"/>
    <col min="12034" max="12034" width="22.90625" customWidth="1"/>
    <col min="12035" max="12035" width="20.453125" customWidth="1"/>
    <col min="12289" max="12289" width="6.453125" customWidth="1"/>
    <col min="12290" max="12290" width="22.90625" customWidth="1"/>
    <col min="12291" max="12291" width="20.453125" customWidth="1"/>
    <col min="12545" max="12545" width="6.453125" customWidth="1"/>
    <col min="12546" max="12546" width="22.90625" customWidth="1"/>
    <col min="12547" max="12547" width="20.453125" customWidth="1"/>
    <col min="12801" max="12801" width="6.453125" customWidth="1"/>
    <col min="12802" max="12802" width="22.90625" customWidth="1"/>
    <col min="12803" max="12803" width="20.453125" customWidth="1"/>
    <col min="13057" max="13057" width="6.453125" customWidth="1"/>
    <col min="13058" max="13058" width="22.90625" customWidth="1"/>
    <col min="13059" max="13059" width="20.453125" customWidth="1"/>
    <col min="13313" max="13313" width="6.453125" customWidth="1"/>
    <col min="13314" max="13314" width="22.90625" customWidth="1"/>
    <col min="13315" max="13315" width="20.453125" customWidth="1"/>
    <col min="13569" max="13569" width="6.453125" customWidth="1"/>
    <col min="13570" max="13570" width="22.90625" customWidth="1"/>
    <col min="13571" max="13571" width="20.453125" customWidth="1"/>
    <col min="13825" max="13825" width="6.453125" customWidth="1"/>
    <col min="13826" max="13826" width="22.90625" customWidth="1"/>
    <col min="13827" max="13827" width="20.453125" customWidth="1"/>
    <col min="14081" max="14081" width="6.453125" customWidth="1"/>
    <col min="14082" max="14082" width="22.90625" customWidth="1"/>
    <col min="14083" max="14083" width="20.453125" customWidth="1"/>
    <col min="14337" max="14337" width="6.453125" customWidth="1"/>
    <col min="14338" max="14338" width="22.90625" customWidth="1"/>
    <col min="14339" max="14339" width="20.453125" customWidth="1"/>
    <col min="14593" max="14593" width="6.453125" customWidth="1"/>
    <col min="14594" max="14594" width="22.90625" customWidth="1"/>
    <col min="14595" max="14595" width="20.453125" customWidth="1"/>
    <col min="14849" max="14849" width="6.453125" customWidth="1"/>
    <col min="14850" max="14850" width="22.90625" customWidth="1"/>
    <col min="14851" max="14851" width="20.453125" customWidth="1"/>
    <col min="15105" max="15105" width="6.453125" customWidth="1"/>
    <col min="15106" max="15106" width="22.90625" customWidth="1"/>
    <col min="15107" max="15107" width="20.453125" customWidth="1"/>
    <col min="15361" max="15361" width="6.453125" customWidth="1"/>
    <col min="15362" max="15362" width="22.90625" customWidth="1"/>
    <col min="15363" max="15363" width="20.453125" customWidth="1"/>
    <col min="15617" max="15617" width="6.453125" customWidth="1"/>
    <col min="15618" max="15618" width="22.90625" customWidth="1"/>
    <col min="15619" max="15619" width="20.453125" customWidth="1"/>
    <col min="15873" max="15873" width="6.453125" customWidth="1"/>
    <col min="15874" max="15874" width="22.90625" customWidth="1"/>
    <col min="15875" max="15875" width="20.453125" customWidth="1"/>
    <col min="16129" max="16129" width="6.453125" customWidth="1"/>
    <col min="16130" max="16130" width="22.90625" customWidth="1"/>
    <col min="16131" max="16131" width="20.453125" customWidth="1"/>
  </cols>
  <sheetData>
    <row r="1" spans="1:3">
      <c r="A1" s="9" t="s">
        <v>135</v>
      </c>
    </row>
    <row r="2" spans="1:3">
      <c r="A2" t="s">
        <v>136</v>
      </c>
    </row>
    <row r="5" spans="1:3">
      <c r="A5" t="s">
        <v>137</v>
      </c>
      <c r="B5" t="s">
        <v>138</v>
      </c>
      <c r="C5" t="s">
        <v>139</v>
      </c>
    </row>
    <row r="6" spans="1:3">
      <c r="A6">
        <v>2008</v>
      </c>
      <c r="B6" s="7">
        <v>54529</v>
      </c>
      <c r="C6" s="7">
        <v>8757</v>
      </c>
    </row>
    <row r="7" spans="1:3">
      <c r="A7">
        <v>2009</v>
      </c>
      <c r="B7" s="7">
        <v>55927</v>
      </c>
      <c r="C7" s="7">
        <v>8941</v>
      </c>
    </row>
    <row r="8" spans="1:3">
      <c r="A8">
        <v>2010</v>
      </c>
      <c r="B8" s="7">
        <v>54915</v>
      </c>
      <c r="C8" s="7">
        <v>9063</v>
      </c>
    </row>
    <row r="9" spans="1:3">
      <c r="A9">
        <v>2011</v>
      </c>
      <c r="B9" s="7">
        <v>58143</v>
      </c>
      <c r="C9" s="7">
        <v>10386</v>
      </c>
    </row>
    <row r="10" spans="1:3">
      <c r="A10">
        <v>2012</v>
      </c>
      <c r="B10" s="7">
        <v>59714</v>
      </c>
      <c r="C10" s="7">
        <v>11375</v>
      </c>
    </row>
    <row r="11" spans="1:3">
      <c r="A11">
        <v>2013</v>
      </c>
      <c r="B11" s="7">
        <v>62514</v>
      </c>
      <c r="C11" s="7">
        <v>15723</v>
      </c>
    </row>
    <row r="12" spans="1:3">
      <c r="A12">
        <v>2014</v>
      </c>
      <c r="B12" s="7">
        <v>74086</v>
      </c>
      <c r="C12" s="7">
        <v>18603</v>
      </c>
    </row>
    <row r="13" spans="1:3">
      <c r="A13">
        <v>2015</v>
      </c>
      <c r="B13" s="7">
        <v>91523</v>
      </c>
      <c r="C13" s="7">
        <v>20901</v>
      </c>
    </row>
    <row r="14" spans="1:3">
      <c r="A14" t="s">
        <v>18</v>
      </c>
      <c r="B14" s="7">
        <f>SUM(B6:B13)</f>
        <v>511351</v>
      </c>
      <c r="C14" s="7">
        <f>SUM(C6:C13)</f>
        <v>103749</v>
      </c>
    </row>
    <row r="20" spans="1:1">
      <c r="A20" t="s">
        <v>140</v>
      </c>
    </row>
    <row r="21" spans="1:1">
      <c r="A21" t="s">
        <v>141</v>
      </c>
    </row>
  </sheetData>
  <phoneticPr fontId="2"/>
  <pageMargins left="0.78700000000000003" right="0.78700000000000003" top="0.98399999999999999" bottom="0.98399999999999999" header="0.51200000000000001" footer="0.51200000000000001"/>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27</vt:i4>
      </vt:variant>
    </vt:vector>
  </HeadingPairs>
  <TitlesOfParts>
    <vt:vector size="27" baseType="lpstr">
      <vt:lpstr>集合縦棒</vt:lpstr>
      <vt:lpstr>積み上げ縦棒</vt:lpstr>
      <vt:lpstr>100%積み上げ縦棒</vt:lpstr>
      <vt:lpstr>集合横棒</vt:lpstr>
      <vt:lpstr>積み上げ横棒</vt:lpstr>
      <vt:lpstr>100%積み上げ横棒</vt:lpstr>
      <vt:lpstr>折れ線</vt:lpstr>
      <vt:lpstr>円グラフ</vt:lpstr>
      <vt:lpstr>縦棒折れ線併用1</vt:lpstr>
      <vt:lpstr>縦棒折れ線併用2</vt:lpstr>
      <vt:lpstr>ドーナツグラフ</vt:lpstr>
      <vt:lpstr>レーダーチャート</vt:lpstr>
      <vt:lpstr>株価</vt:lpstr>
      <vt:lpstr>絵グラフ</vt:lpstr>
      <vt:lpstr>インパクト</vt:lpstr>
      <vt:lpstr>問題1</vt:lpstr>
      <vt:lpstr>問題2</vt:lpstr>
      <vt:lpstr>問題3</vt:lpstr>
      <vt:lpstr>問題4</vt:lpstr>
      <vt:lpstr>問題5</vt:lpstr>
      <vt:lpstr>問題6</vt:lpstr>
      <vt:lpstr>問題7</vt:lpstr>
      <vt:lpstr>問題8</vt:lpstr>
      <vt:lpstr>問題9</vt:lpstr>
      <vt:lpstr>問題10</vt:lpstr>
      <vt:lpstr>問題11</vt:lpstr>
      <vt:lpstr>問題12</vt:lpstr>
    </vt:vector>
  </TitlesOfParts>
  <Company>甲南女子大学</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佐伯　勇</dc:creator>
  <cp:lastModifiedBy>佐伯勇</cp:lastModifiedBy>
  <cp:lastPrinted>2013-05-13T07:42:34Z</cp:lastPrinted>
  <dcterms:created xsi:type="dcterms:W3CDTF">2003-05-25T09:34:56Z</dcterms:created>
  <dcterms:modified xsi:type="dcterms:W3CDTF">2016-05-23T06:56:15Z</dcterms:modified>
</cp:coreProperties>
</file>